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ely\S3_UGM_2\PDD tahun 2_2024\Network_construction_sinta2\1.Data Input Cytoscape\Data_SInta2_revisi\"/>
    </mc:Choice>
  </mc:AlternateContent>
  <xr:revisionPtr revIDLastSave="0" documentId="13_ncr:1_{5D7C7B32-B553-4369-A229-34CAB49201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mpounds_urutan area_chemspide" sheetId="3" r:id="rId1"/>
    <sheet name="TIC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" i="3" l="1"/>
  <c r="K4" i="3"/>
  <c r="K5" i="3"/>
  <c r="K6" i="3"/>
  <c r="K7" i="3"/>
  <c r="K8" i="3"/>
  <c r="L8" i="3" s="1"/>
  <c r="K9" i="3"/>
  <c r="L9" i="3" s="1"/>
  <c r="K10" i="3"/>
  <c r="L10" i="3" s="1"/>
  <c r="K11" i="3"/>
  <c r="L11" i="3" s="1"/>
  <c r="K12" i="3"/>
  <c r="K13" i="3"/>
  <c r="K14" i="3"/>
  <c r="K15" i="3"/>
  <c r="K16" i="3"/>
  <c r="L16" i="3" s="1"/>
  <c r="K17" i="3"/>
  <c r="L17" i="3" s="1"/>
  <c r="K18" i="3"/>
  <c r="L18" i="3" s="1"/>
  <c r="K19" i="3"/>
  <c r="L19" i="3" s="1"/>
  <c r="K20" i="3"/>
  <c r="K21" i="3"/>
  <c r="K22" i="3"/>
  <c r="K23" i="3"/>
  <c r="K24" i="3"/>
  <c r="L24" i="3" s="1"/>
  <c r="K25" i="3"/>
  <c r="L25" i="3" s="1"/>
  <c r="K26" i="3"/>
  <c r="L26" i="3" s="1"/>
  <c r="K27" i="3"/>
  <c r="L27" i="3" s="1"/>
  <c r="K28" i="3"/>
  <c r="K29" i="3"/>
  <c r="K30" i="3"/>
  <c r="K31" i="3"/>
  <c r="K32" i="3"/>
  <c r="K33" i="3"/>
  <c r="L33" i="3" s="1"/>
  <c r="K34" i="3"/>
  <c r="L34" i="3" s="1"/>
  <c r="K35" i="3"/>
  <c r="L35" i="3" s="1"/>
  <c r="K36" i="3"/>
  <c r="K37" i="3"/>
  <c r="K38" i="3"/>
  <c r="K39" i="3"/>
  <c r="K40" i="3"/>
  <c r="L40" i="3" s="1"/>
  <c r="K41" i="3"/>
  <c r="L41" i="3" s="1"/>
  <c r="K42" i="3"/>
  <c r="L42" i="3" s="1"/>
  <c r="K43" i="3"/>
  <c r="L43" i="3" s="1"/>
  <c r="K44" i="3"/>
  <c r="K45" i="3"/>
  <c r="K46" i="3"/>
  <c r="K47" i="3"/>
  <c r="K48" i="3"/>
  <c r="L48" i="3" s="1"/>
  <c r="K49" i="3"/>
  <c r="L49" i="3" s="1"/>
  <c r="K50" i="3"/>
  <c r="L50" i="3" s="1"/>
  <c r="K51" i="3"/>
  <c r="L51" i="3" s="1"/>
  <c r="K52" i="3"/>
  <c r="K53" i="3"/>
  <c r="K54" i="3"/>
  <c r="K55" i="3"/>
  <c r="K56" i="3"/>
  <c r="L56" i="3" s="1"/>
  <c r="K57" i="3"/>
  <c r="L57" i="3" s="1"/>
  <c r="K58" i="3"/>
  <c r="L58" i="3" s="1"/>
  <c r="K59" i="3"/>
  <c r="L59" i="3" s="1"/>
  <c r="K60" i="3"/>
  <c r="K61" i="3"/>
  <c r="K62" i="3"/>
  <c r="K63" i="3"/>
  <c r="K64" i="3"/>
  <c r="L64" i="3" s="1"/>
  <c r="K65" i="3"/>
  <c r="L65" i="3" s="1"/>
  <c r="K66" i="3"/>
  <c r="L66" i="3" s="1"/>
  <c r="K67" i="3"/>
  <c r="L67" i="3" s="1"/>
  <c r="K68" i="3"/>
  <c r="K69" i="3"/>
  <c r="K70" i="3"/>
  <c r="K71" i="3"/>
  <c r="K72" i="3"/>
  <c r="L72" i="3" s="1"/>
  <c r="K73" i="3"/>
  <c r="L73" i="3" s="1"/>
  <c r="K74" i="3"/>
  <c r="L74" i="3" s="1"/>
  <c r="K75" i="3"/>
  <c r="L75" i="3" s="1"/>
  <c r="K76" i="3"/>
  <c r="K3" i="3"/>
  <c r="L3" i="3" s="1"/>
  <c r="K2" i="3"/>
  <c r="L2" i="3"/>
  <c r="J77" i="3"/>
  <c r="L20" i="3"/>
  <c r="L21" i="3"/>
  <c r="L22" i="3"/>
  <c r="L23" i="3"/>
  <c r="L28" i="3"/>
  <c r="L29" i="3"/>
  <c r="L30" i="3"/>
  <c r="L31" i="3"/>
  <c r="L32" i="3"/>
  <c r="L36" i="3"/>
  <c r="L37" i="3"/>
  <c r="L38" i="3"/>
  <c r="L39" i="3"/>
  <c r="L44" i="3"/>
  <c r="L45" i="3"/>
  <c r="L46" i="3"/>
  <c r="L47" i="3"/>
  <c r="L52" i="3"/>
  <c r="L53" i="3"/>
  <c r="L54" i="3"/>
  <c r="L55" i="3"/>
  <c r="L60" i="3"/>
  <c r="L61" i="3"/>
  <c r="L62" i="3"/>
  <c r="L63" i="3"/>
  <c r="L68" i="3"/>
  <c r="L69" i="3"/>
  <c r="L70" i="3"/>
  <c r="L71" i="3"/>
  <c r="L76" i="3"/>
  <c r="L5" i="3"/>
  <c r="L6" i="3"/>
  <c r="L7" i="3"/>
  <c r="L12" i="3"/>
  <c r="L13" i="3"/>
  <c r="L14" i="3"/>
  <c r="L15" i="3"/>
</calcChain>
</file>

<file path=xl/sharedStrings.xml><?xml version="1.0" encoding="utf-8"?>
<sst xmlns="http://schemas.openxmlformats.org/spreadsheetml/2006/main" count="339" uniqueCount="243">
  <si>
    <t>Checked</t>
  </si>
  <si>
    <t>Name</t>
  </si>
  <si>
    <t>Formula</t>
  </si>
  <si>
    <t>Annot. DeltaMass [ppm]</t>
  </si>
  <si>
    <t>Calc. MW</t>
  </si>
  <si>
    <t>m/z</t>
  </si>
  <si>
    <t>RT [min]</t>
  </si>
  <si>
    <t>Reference Ion</t>
  </si>
  <si>
    <t>Area: Ekstrak_Salam.raw (F1)</t>
  </si>
  <si>
    <t>(-)-alpha-Cedrene</t>
  </si>
  <si>
    <t>C15 H24</t>
  </si>
  <si>
    <t>[M+H]+1</t>
  </si>
  <si>
    <t>(1R,2R,5S,8R,10R,14R)-20-hydroxy-1,2,14,18,18-pentamethyl-17-oxo-8-(prop-1-en-2-yl)pentacyclo[11.8.0.0Â?,Âaâ°.0âµ,âa.0Âaâ´,Âaâa]henicosane-5-carboxylic acid</t>
  </si>
  <si>
    <t>C30 H46 O4</t>
  </si>
  <si>
    <t>(1S,4S,5R,10S,13S,17S,19S,20R)-10-hydroxy-4,5,9,9,13,19,20-heptamethyl-24-oxahexacyclo[15.5.2.0Âa,Âaâ¸.0â´,Âaâ·.0âµ,Âaâ´.0â¸,ÂaÂl]tetracos-15-en-23-one</t>
  </si>
  <si>
    <t>C30 H46 O3</t>
  </si>
  <si>
    <t>(2R_3S)-2_3-Dimethylmalate</t>
  </si>
  <si>
    <t>C6 H10 O5</t>
  </si>
  <si>
    <t>(3β)-3-Hydroxy-27-{[(2E)-3-(4-hydroxyphenyl)-2-propenoyl]oxy}urs-12-en-28-oic acid</t>
  </si>
  <si>
    <t>C39 H54 O6</t>
  </si>
  <si>
    <t>(E)-4-phenyl-3-(pyridine-2-yl)but-2-en-1-ol</t>
  </si>
  <si>
    <t>C15 H15 N O</t>
  </si>
  <si>
    <t>(S)-2_3-Epoxysqualene</t>
  </si>
  <si>
    <t>C30 H50 O</t>
  </si>
  <si>
    <t>1-[(4a′S,8a′R)-2′-Isopropyl-4a′,5′,6′,7′,8′,8a′-hexahydro-4′H-spiro[cyclohexane-1,9′-[1,2,4]triazolo[5,1-b]quinazolin]-4′-yl]-2-methyl-1-propanone</t>
  </si>
  <si>
    <t>C21 H34 N4 O</t>
  </si>
  <si>
    <t>1-Palmitoylglycerophosphocholine</t>
  </si>
  <si>
    <t>C24 H50 N O7 P</t>
  </si>
  <si>
    <t>11-oxo-undeca-5,8-dienoic acid</t>
  </si>
  <si>
    <t>C11 H16 O3</t>
  </si>
  <si>
    <t>15-OxoEDE</t>
  </si>
  <si>
    <t>C20 H34 O3</t>
  </si>
  <si>
    <t>18-hydroxy-18-oxo-dinorleukotriene B4</t>
  </si>
  <si>
    <t>C18 H26 O6</t>
  </si>
  <si>
    <t>1_3_8-Naphthalenertriol</t>
  </si>
  <si>
    <t>C10 H8 O3</t>
  </si>
  <si>
    <t>2,2-Dichloropropanoate</t>
  </si>
  <si>
    <t>C3 H3 Cl2 O2</t>
  </si>
  <si>
    <t>2,6-Dimethylquinoline</t>
  </si>
  <si>
    <t>C11 H11 N</t>
  </si>
  <si>
    <t>2,7-dimethyl-6-nonenoic acid</t>
  </si>
  <si>
    <t>C11 H20 O2</t>
  </si>
  <si>
    <t>2-(5-Ethyl-1-methoxy-2-naphthyl)-4-methyl-3-[(2,2,2-trifluoroethoxy)methyl]furan</t>
  </si>
  <si>
    <t>C21 H21 F3 O3</t>
  </si>
  <si>
    <t>2-Hydroxy-2-(trifluoromethyl)-1-oxaspiro[4.5]decan-4-one</t>
  </si>
  <si>
    <t>C10 H13 F3 O3</t>
  </si>
  <si>
    <t>2-{2-oxo-2H,8H,9H-furo[2,3-h]chromen-8-yl}propan-2-yl acetate</t>
  </si>
  <si>
    <t>C16 H16 O5</t>
  </si>
  <si>
    <t>20-oxodacryhainansterone</t>
  </si>
  <si>
    <t>C27 H40 O6</t>
  </si>
  <si>
    <t>3,3-Diphenylpropylamine</t>
  </si>
  <si>
    <t>C15 H17 N</t>
  </si>
  <si>
    <t>3,3′-[Sulfanediylbis(4,1-phenylenesulfanediyl)]bis[1-(4-biphenylyl)-1-propanone]</t>
  </si>
  <si>
    <t>C42 H34 O2 S3</t>
  </si>
  <si>
    <t>4,5-Dihydroxy-1-(5-nitro-1,3-thiazol-2-yl)-2-imidazolidinone</t>
  </si>
  <si>
    <t>C6 H6 N4 O5 S</t>
  </si>
  <si>
    <t>6-Methoxy-2-(5-methyl-2-furyl)-N-(1-methyl-4-piperidinyl)-7-[3-(1-pyrrolidinyl)propoxy]-4-quinolinamine</t>
  </si>
  <si>
    <t>C28 H38 N4 O3</t>
  </si>
  <si>
    <t>6-methylheptane-1,2,3,4,5-pentaol</t>
  </si>
  <si>
    <t>C8 H18 O5</t>
  </si>
  <si>
    <t>6-Methylquinoline</t>
  </si>
  <si>
    <t>C10 H9 N</t>
  </si>
  <si>
    <t>9-(3,5-dimethylfuran-2-yl)-nonanoic acid</t>
  </si>
  <si>
    <t>C15 H24 O3</t>
  </si>
  <si>
    <t>[(Carboxymethyl)imino]iron</t>
  </si>
  <si>
    <t>C2 H3 Fe N O2</t>
  </si>
  <si>
    <t>Adenosine</t>
  </si>
  <si>
    <t>C10 H13 N5 O4</t>
  </si>
  <si>
    <t>Anandamide (20:2, n-6)</t>
  </si>
  <si>
    <t>C22 H41 N O2</t>
  </si>
  <si>
    <t>Benzoylglucuronide(Benzoicacid)</t>
  </si>
  <si>
    <t>C13 H14 O8</t>
  </si>
  <si>
    <t>beta-Ionone</t>
  </si>
  <si>
    <t>C13 H20 O</t>
  </si>
  <si>
    <t>C8E4</t>
  </si>
  <si>
    <t>C16 H34 O5</t>
  </si>
  <si>
    <t>cocamidopropyl betaine</t>
  </si>
  <si>
    <t>C19 H38 N2 O3</t>
  </si>
  <si>
    <t>DG(18:3(9Z,12Z,15Z)/18:3(9Z,12Z,15Z)/0:0)</t>
  </si>
  <si>
    <t>C39 H64 O5</t>
  </si>
  <si>
    <t>Dibenzylamine</t>
  </si>
  <si>
    <t>C14 H15 N</t>
  </si>
  <si>
    <t>FL6DDAGI0001_a</t>
  </si>
  <si>
    <t>C22 H26 O6</t>
  </si>
  <si>
    <t>Ganodecalone B</t>
  </si>
  <si>
    <t>C29 H42 O3</t>
  </si>
  <si>
    <t>Glycerophospho-N-palmitoyl ethanolamine</t>
  </si>
  <si>
    <t>C21 H44 N O7 P</t>
  </si>
  <si>
    <t>HAD</t>
  </si>
  <si>
    <t>C16 H35 N</t>
  </si>
  <si>
    <t>HOOA lactone</t>
  </si>
  <si>
    <t>C8 H10 O3</t>
  </si>
  <si>
    <t>Icosanamide</t>
  </si>
  <si>
    <t>C20 H41 N O</t>
  </si>
  <si>
    <t>L-Phenylalanine</t>
  </si>
  <si>
    <t>C9 H11 N O2</t>
  </si>
  <si>
    <t>Lauramidopropyl dimethylamine</t>
  </si>
  <si>
    <t>C17 H36 N2 O</t>
  </si>
  <si>
    <t>Laurolactam</t>
  </si>
  <si>
    <t>C12 H23 N O</t>
  </si>
  <si>
    <t>Medelamine A</t>
  </si>
  <si>
    <t>C14 H31 N</t>
  </si>
  <si>
    <t>Methyl 2-(acryloylamino)-4-{[1-methyl-5-(2-methyl-3-{[4-(2-methyl-2-propanyl)benzoyl]amino}phenyl)-2-oxo-1,2-dihydro-3-pyridinyl]amino}benzoate</t>
  </si>
  <si>
    <t>C35 H36 N4 O5</t>
  </si>
  <si>
    <t>Myricetin</t>
  </si>
  <si>
    <t>C15 H10 O8</t>
  </si>
  <si>
    <t>N-[Cyclopentyl(4-fluorophenyl)methyl]-2-(ethylsulfonyl)acetamide</t>
  </si>
  <si>
    <t>C16 H22 F N O3 S</t>
  </si>
  <si>
    <t>N-Acetyl-L-glutamate5-semialdehyde</t>
  </si>
  <si>
    <t>C7 H11 N O4</t>
  </si>
  <si>
    <t>N-Methyl-N-nitroso-1-tetradecanamine</t>
  </si>
  <si>
    <t>C15 H32 N2 O</t>
  </si>
  <si>
    <t>N-{[(3S)-2-(L-Tyrosyl)-1,2,3,4-tetrahydro-3-isoquinolinyl]methyl}-L-phenylalanyl-L-phenylalanine</t>
  </si>
  <si>
    <t>C37 H40 N4 O5</t>
  </si>
  <si>
    <t>Nootkatone</t>
  </si>
  <si>
    <t>C15 H22 O</t>
  </si>
  <si>
    <t>NP-007909</t>
  </si>
  <si>
    <t>C13 H20 O3</t>
  </si>
  <si>
    <t>NP-019748</t>
  </si>
  <si>
    <t>C30 H48 O5</t>
  </si>
  <si>
    <t>Oblatone C</t>
  </si>
  <si>
    <t>C25 H38 O5</t>
  </si>
  <si>
    <t>Odyssic acid</t>
  </si>
  <si>
    <t>C12 H12 O3</t>
  </si>
  <si>
    <t>Palmitamidopropyl dimethylamine</t>
  </si>
  <si>
    <t>C21 H44 N2 O</t>
  </si>
  <si>
    <t>Phthalic anhydride</t>
  </si>
  <si>
    <t>C8 H4 O3</t>
  </si>
  <si>
    <t>Pinnasterol</t>
  </si>
  <si>
    <t>C27 H42 O5</t>
  </si>
  <si>
    <t>Pipericine</t>
  </si>
  <si>
    <t>C22 H41 N O</t>
  </si>
  <si>
    <t>prilocaine</t>
  </si>
  <si>
    <t>C13 H20 N2 O</t>
  </si>
  <si>
    <t>Quercetin</t>
  </si>
  <si>
    <t>C15 H10 O7</t>
  </si>
  <si>
    <t>Sphingosine (d18:1)</t>
  </si>
  <si>
    <t>C18 H37 N O2</t>
  </si>
  <si>
    <t>Stearamide</t>
  </si>
  <si>
    <t>C18 H37 N O</t>
  </si>
  <si>
    <t>Stigmasta-3,5-diene</t>
  </si>
  <si>
    <t>C29 H48</t>
  </si>
  <si>
    <t>Sulfoethyl methacrylate</t>
  </si>
  <si>
    <t>C6 H10 O5 S</t>
  </si>
  <si>
    <t>TEMPO</t>
  </si>
  <si>
    <t>C9 H19 N O</t>
  </si>
  <si>
    <t>Terodiline</t>
  </si>
  <si>
    <t>C20 H27 N</t>
  </si>
  <si>
    <t>Tetradecanedioicacid</t>
  </si>
  <si>
    <t>C14 H26 O4</t>
  </si>
  <si>
    <t>trans-3-Indoleacrylic acid</t>
  </si>
  <si>
    <t>C11 H9 N O2</t>
  </si>
  <si>
    <t>trans-beta-damascenone</t>
  </si>
  <si>
    <t>C13 H18 O</t>
  </si>
  <si>
    <t>TRILAURYLAMINE</t>
  </si>
  <si>
    <t>C36 H75 N</t>
  </si>
  <si>
    <t>UK-79465</t>
  </si>
  <si>
    <t>C44 H64 O12</t>
  </si>
  <si>
    <t>No</t>
  </si>
  <si>
    <t>C21 H20 O11</t>
  </si>
  <si>
    <t>Quercitrin</t>
  </si>
  <si>
    <t>1</t>
  </si>
  <si>
    <t>3</t>
  </si>
  <si>
    <t>6</t>
  </si>
  <si>
    <t>2</t>
  </si>
  <si>
    <t>4</t>
  </si>
  <si>
    <t>8</t>
  </si>
  <si>
    <t>5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</si>
  <si>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</si>
  <si>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</si>
  <si>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</si>
  <si>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</si>
  <si>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</si>
  <si>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</si>
  <si>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</si>
  <si>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</si>
  <si>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</si>
  <si>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</si>
  <si>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</si>
  <si>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</si>
  <si>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</si>
  <si>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</si>
  <si>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</si>
  <si>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</si>
  <si>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</si>
  <si>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</si>
  <si>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</si>
  <si>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</si>
  <si>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</si>
  <si>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</si>
  <si>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</si>
  <si>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</si>
  <si>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</si>
  <si>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</si>
  <si>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</si>
  <si>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</si>
  <si>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</si>
  <si>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</si>
  <si>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</si>
  <si>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</si>
  <si>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</si>
  <si>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</si>
  <si>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</si>
  <si>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</si>
  <si>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</si>
  <si>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</si>
  <si>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</si>
  <si>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</si>
  <si>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</si>
  <si>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</si>
  <si>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</si>
  <si>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</si>
  <si>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</si>
  <si>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</si>
  <si>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</si>
  <si>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</si>
  <si>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</si>
  <si>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</si>
  <si>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</si>
  <si>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</si>
  <si>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</si>
  <si>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</si>
  <si>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</si>
  <si>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</si>
  <si>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</si>
  <si>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</si>
  <si>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</si>
  <si>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</si>
  <si>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</si>
  <si>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</si>
  <si>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</si>
  <si>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</si>
  <si>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</si>
  <si>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</si>
  <si>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</si>
  <si>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</si>
  <si>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TOTAL ION CHROMATOGRAM</t>
  </si>
  <si>
    <t>%RA</t>
  </si>
  <si>
    <t>coconut</t>
  </si>
  <si>
    <t>X</t>
  </si>
  <si>
    <t>ü</t>
  </si>
  <si>
    <t>NP</t>
  </si>
  <si>
    <t>Relative Abundance (RA)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</si>
</sst>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Wingdings"/>
      <charset val="2"/>
    </font>
  </fonts>
  <fills count="6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 applyNumberFormat="0" applyFont="0" applyFill="0"/>
  </cellStyleXfs>
  <cellXfs count="17">
    <xf numFmtId="0" fontId="0" fillId="0" borderId="0" xfId="0"/>
    <xf numFmtId="0" fontId="0" fillId="3" borderId="1" xfId="0" applyFill="1" applyBorder="1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1" xfId="0" quotePrefix="1" applyFill="1" applyBorder="1"/>
    <xf numFmtId="0" fontId="1" fillId="0" borderId="0" xfId="0" applyFont="1"/>
    <xf numFmtId="0" fontId="0" fillId="4" borderId="1" xfId="0" applyFill="1" applyBorder="1"/>
    <xf numFmtId="3" fontId="0" fillId="0" borderId="0" xfId="0" applyNumberFormat="1"/>
    <xf numFmtId="0" fontId="2" fillId="4" borderId="1" xfId="0" applyFont="1" applyFill="1" applyBorder="1"/>
    <xf numFmtId="0" fontId="2" fillId="5" borderId="1" xfId="0" applyFont="1" applyFill="1" applyBorder="1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3" borderId="1" xfId="0" applyFont="1" applyFill="1" applyBorder="1"/>
    <xf numFmtId="0" fontId="0" fillId="4" borderId="1" xfId="0" quotePrefix="1" applyFill="1" applyBorder="1"/>
    <xf numFmtId="0" fontId="0" fillId="4" borderId="0" xfId="0" applyFill="1"/>
    <xf numFmtId="0" fontId="3" fillId="4" borderId="0" xfId="0" applyFont="1" applyFill="1"/>
    <xf numFmtId="0" fontId="0" fillId="5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25</xdr:col>
      <xdr:colOff>381000</xdr:colOff>
      <xdr:row>20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2FBC62-F0FD-B51E-A6BE-05987052A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500"/>
          <a:ext cx="15011400" cy="3619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A61F2-2F95-48DC-B4F1-90DA17CD66D4}">
  <sheetPr>
    <outlinePr summaryBelow="0" summaryRight="0"/>
  </sheetPr>
  <dimension ref="A1:N79"/>
  <sheetViews>
    <sheetView tabSelected="1" topLeftCell="C1" workbookViewId="0">
      <selection activeCell="G12" sqref="G12"/>
    </sheetView>
  </sheetViews>
  <sheetFormatPr defaultRowHeight="14.4" x14ac:dyDescent="0.3"/>
  <cols>
    <col min="1" max="1" width="5.109375" customWidth="1"/>
    <col min="3" max="3" width="66.6640625" customWidth="1"/>
    <col min="4" max="4" width="18.88671875" customWidth="1"/>
    <col min="5" max="5" width="12.6640625" customWidth="1"/>
    <col min="9" max="9" width="17.5546875" customWidth="1"/>
    <col min="10" max="10" width="19.5546875" customWidth="1"/>
    <col min="11" max="11" width="12" bestFit="1" customWidth="1"/>
  </cols>
  <sheetData>
    <row r="1" spans="1:14" s="3" customFormat="1" ht="43.2" x14ac:dyDescent="0.3">
      <c r="A1" s="2" t="s">
        <v>158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0" t="s">
        <v>242</v>
      </c>
      <c r="L1" s="3" t="s">
        <v>237</v>
      </c>
      <c r="M1" s="10" t="s">
        <v>238</v>
      </c>
      <c r="N1" s="10" t="s">
        <v>241</v>
      </c>
    </row>
    <row r="2" spans="1:14" x14ac:dyDescent="0.3">
      <c r="A2" s="4" t="s">
        <v>176</v>
      </c>
      <c r="B2" s="1" t="b">
        <v>1</v>
      </c>
      <c r="C2" s="9" t="s">
        <v>36</v>
      </c>
      <c r="D2" s="1" t="s">
        <v>37</v>
      </c>
      <c r="E2" s="1">
        <v>1.23</v>
      </c>
      <c r="F2" s="1">
        <v>140.95117999999999</v>
      </c>
      <c r="G2" s="1">
        <v>141.95847000000001</v>
      </c>
      <c r="H2" s="1">
        <v>0.27700000000000002</v>
      </c>
      <c r="I2" s="1" t="s">
        <v>11</v>
      </c>
      <c r="J2" s="1">
        <v>506544618.81502002</v>
      </c>
      <c r="K2">
        <f>J2/3609240831.15657</f>
        <v>0.14034658325992044</v>
      </c>
      <c r="L2">
        <f>K2*100</f>
        <v>14.034658325992044</v>
      </c>
      <c r="M2" s="11" t="s">
        <v>239</v>
      </c>
    </row>
    <row r="3" spans="1:14" x14ac:dyDescent="0.3">
      <c r="A3" s="4" t="s">
        <v>207</v>
      </c>
      <c r="B3" s="1" t="b">
        <v>1</v>
      </c>
      <c r="C3" s="12" t="s">
        <v>102</v>
      </c>
      <c r="D3" s="1" t="s">
        <v>103</v>
      </c>
      <c r="E3" s="1">
        <v>-0.56999999999999995</v>
      </c>
      <c r="F3" s="1">
        <v>592.26823000000002</v>
      </c>
      <c r="G3" s="1">
        <v>593.27551000000005</v>
      </c>
      <c r="H3" s="1">
        <v>13.278</v>
      </c>
      <c r="I3" s="1" t="s">
        <v>11</v>
      </c>
      <c r="J3" s="1">
        <v>431285509.715684</v>
      </c>
      <c r="K3">
        <f>J3/3609240831.15657</f>
        <v>0.11949479956910493</v>
      </c>
      <c r="L3">
        <f>K3*100</f>
        <v>11.949479956910492</v>
      </c>
      <c r="M3" s="11" t="s">
        <v>239</v>
      </c>
    </row>
    <row r="4" spans="1:14" s="14" customFormat="1" x14ac:dyDescent="0.3">
      <c r="A4" s="13" t="s">
        <v>177</v>
      </c>
      <c r="B4" s="6" t="b">
        <v>1</v>
      </c>
      <c r="C4" s="8" t="s">
        <v>38</v>
      </c>
      <c r="D4" s="6" t="s">
        <v>39</v>
      </c>
      <c r="E4" s="6">
        <v>-0.42</v>
      </c>
      <c r="F4" s="6">
        <v>157.08908</v>
      </c>
      <c r="G4" s="6">
        <v>158.09636</v>
      </c>
      <c r="H4" s="6">
        <v>0.78800000000000003</v>
      </c>
      <c r="I4" s="6" t="s">
        <v>11</v>
      </c>
      <c r="J4" s="6">
        <v>208343758.10187</v>
      </c>
      <c r="K4" s="14">
        <f t="shared" ref="K4:K67" si="0">J4/3609240831.15657</f>
        <v>5.7725091743214843E-2</v>
      </c>
      <c r="L4" s="14">
        <f>K4*100</f>
        <v>5.7725091743214847</v>
      </c>
      <c r="M4" s="15" t="s">
        <v>240</v>
      </c>
      <c r="N4" s="14">
        <v>-1.2</v>
      </c>
    </row>
    <row r="5" spans="1:14" x14ac:dyDescent="0.3">
      <c r="A5" s="4" t="s">
        <v>210</v>
      </c>
      <c r="B5" s="1" t="b">
        <v>1</v>
      </c>
      <c r="C5" s="12" t="s">
        <v>112</v>
      </c>
      <c r="D5" s="1" t="s">
        <v>113</v>
      </c>
      <c r="E5" s="1">
        <v>-0.52</v>
      </c>
      <c r="F5" s="1">
        <v>620.29954999999995</v>
      </c>
      <c r="G5" s="1">
        <v>621.30682000000002</v>
      </c>
      <c r="H5" s="1">
        <v>15.178000000000001</v>
      </c>
      <c r="I5" s="1" t="s">
        <v>11</v>
      </c>
      <c r="J5" s="1">
        <v>176025420.03798199</v>
      </c>
      <c r="K5">
        <f t="shared" si="0"/>
        <v>4.8770760465317906E-2</v>
      </c>
      <c r="L5">
        <f t="shared" ref="L5:L67" si="1">K5*100</f>
        <v>4.8770760465317906</v>
      </c>
      <c r="M5" s="11" t="s">
        <v>239</v>
      </c>
    </row>
    <row r="6" spans="1:14" s="14" customFormat="1" x14ac:dyDescent="0.3">
      <c r="A6" s="13" t="s">
        <v>203</v>
      </c>
      <c r="B6" s="6" t="b">
        <v>1</v>
      </c>
      <c r="C6" s="8" t="s">
        <v>96</v>
      </c>
      <c r="D6" s="6" t="s">
        <v>97</v>
      </c>
      <c r="E6" s="6">
        <v>-1.08</v>
      </c>
      <c r="F6" s="6">
        <v>284.28246000000001</v>
      </c>
      <c r="G6" s="6">
        <v>285.28973000000002</v>
      </c>
      <c r="H6" s="6">
        <v>8.2520000000000007</v>
      </c>
      <c r="I6" s="6" t="s">
        <v>11</v>
      </c>
      <c r="J6" s="6">
        <v>163087455.09651199</v>
      </c>
      <c r="K6" s="14">
        <f t="shared" si="0"/>
        <v>4.5186082815163967E-2</v>
      </c>
      <c r="L6" s="14">
        <f t="shared" si="1"/>
        <v>4.5186082815163964</v>
      </c>
      <c r="M6" s="15" t="s">
        <v>240</v>
      </c>
      <c r="N6" s="14">
        <v>0.15</v>
      </c>
    </row>
    <row r="7" spans="1:14" x14ac:dyDescent="0.3">
      <c r="A7" s="4" t="s">
        <v>217</v>
      </c>
      <c r="B7" s="1" t="b">
        <v>1</v>
      </c>
      <c r="C7" s="12" t="s">
        <v>122</v>
      </c>
      <c r="D7" s="1" t="s">
        <v>123</v>
      </c>
      <c r="E7" s="1">
        <v>-1.26</v>
      </c>
      <c r="F7" s="1">
        <v>204.07839000000001</v>
      </c>
      <c r="G7" s="1">
        <v>205.08565999999999</v>
      </c>
      <c r="H7" s="1">
        <v>11.978999999999999</v>
      </c>
      <c r="I7" s="1" t="s">
        <v>11</v>
      </c>
      <c r="J7" s="1">
        <v>138853947.40454599</v>
      </c>
      <c r="K7">
        <f t="shared" si="0"/>
        <v>3.8471787808088902E-2</v>
      </c>
      <c r="L7">
        <f t="shared" si="1"/>
        <v>3.84717878080889</v>
      </c>
      <c r="M7" s="11" t="s">
        <v>239</v>
      </c>
    </row>
    <row r="8" spans="1:14" x14ac:dyDescent="0.3">
      <c r="A8" s="4" t="s">
        <v>180</v>
      </c>
      <c r="B8" s="1" t="b">
        <v>1</v>
      </c>
      <c r="C8" s="12" t="s">
        <v>48</v>
      </c>
      <c r="D8" s="1" t="s">
        <v>49</v>
      </c>
      <c r="E8" s="1">
        <v>-0.47</v>
      </c>
      <c r="F8" s="1">
        <v>460.28226999999998</v>
      </c>
      <c r="G8" s="1">
        <v>461.28955000000002</v>
      </c>
      <c r="H8" s="1">
        <v>13.433999999999999</v>
      </c>
      <c r="I8" s="1" t="s">
        <v>11</v>
      </c>
      <c r="J8" s="1">
        <v>119846854.105794</v>
      </c>
      <c r="K8">
        <f t="shared" si="0"/>
        <v>3.3205557543077406E-2</v>
      </c>
      <c r="L8">
        <f t="shared" si="1"/>
        <v>3.3205557543077404</v>
      </c>
      <c r="M8" s="11" t="s">
        <v>239</v>
      </c>
    </row>
    <row r="9" spans="1:14" s="14" customFormat="1" x14ac:dyDescent="0.3">
      <c r="A9" s="13" t="s">
        <v>206</v>
      </c>
      <c r="B9" s="6" t="b">
        <v>1</v>
      </c>
      <c r="C9" s="8" t="s">
        <v>100</v>
      </c>
      <c r="D9" s="6" t="s">
        <v>101</v>
      </c>
      <c r="E9" s="6">
        <v>-1.1299999999999999</v>
      </c>
      <c r="F9" s="6">
        <v>213.24540999999999</v>
      </c>
      <c r="G9" s="6">
        <v>214.25269</v>
      </c>
      <c r="H9" s="6">
        <v>8.8780000000000001</v>
      </c>
      <c r="I9" s="6" t="s">
        <v>11</v>
      </c>
      <c r="J9" s="6">
        <v>107830505.094754</v>
      </c>
      <c r="K9" s="14">
        <f t="shared" si="0"/>
        <v>2.9876228863397858E-2</v>
      </c>
      <c r="L9" s="14">
        <f t="shared" si="1"/>
        <v>2.9876228863397856</v>
      </c>
      <c r="M9" s="15" t="s">
        <v>240</v>
      </c>
      <c r="N9" s="14">
        <v>0.57999999999999996</v>
      </c>
    </row>
    <row r="10" spans="1:14" x14ac:dyDescent="0.3">
      <c r="A10" s="4" t="s">
        <v>228</v>
      </c>
      <c r="B10" s="1" t="b">
        <v>1</v>
      </c>
      <c r="C10" s="12" t="s">
        <v>142</v>
      </c>
      <c r="D10" s="1" t="s">
        <v>143</v>
      </c>
      <c r="E10" s="1">
        <v>-0.71</v>
      </c>
      <c r="F10" s="1">
        <v>194.02475999999999</v>
      </c>
      <c r="G10" s="1">
        <v>195.03202999999999</v>
      </c>
      <c r="H10" s="1">
        <v>0.73799999999999999</v>
      </c>
      <c r="I10" s="1" t="s">
        <v>11</v>
      </c>
      <c r="J10" s="1">
        <v>106938258.290718</v>
      </c>
      <c r="K10">
        <f t="shared" si="0"/>
        <v>2.9629017096221306E-2</v>
      </c>
      <c r="L10">
        <f t="shared" si="1"/>
        <v>2.9629017096221304</v>
      </c>
      <c r="M10" s="11" t="s">
        <v>239</v>
      </c>
    </row>
    <row r="11" spans="1:14" x14ac:dyDescent="0.3">
      <c r="A11" s="4" t="s">
        <v>226</v>
      </c>
      <c r="B11" s="1" t="b">
        <v>1</v>
      </c>
      <c r="C11" s="12" t="s">
        <v>138</v>
      </c>
      <c r="D11" s="1" t="s">
        <v>139</v>
      </c>
      <c r="E11" s="1">
        <v>-0.51</v>
      </c>
      <c r="F11" s="1">
        <v>283.28737000000001</v>
      </c>
      <c r="G11" s="1">
        <v>284.29464999999999</v>
      </c>
      <c r="H11" s="1">
        <v>14.166</v>
      </c>
      <c r="I11" s="1" t="s">
        <v>11</v>
      </c>
      <c r="J11" s="1">
        <v>81935567.832996398</v>
      </c>
      <c r="K11">
        <f t="shared" si="0"/>
        <v>2.270160725371723E-2</v>
      </c>
      <c r="L11">
        <f t="shared" si="1"/>
        <v>2.2701607253717229</v>
      </c>
      <c r="M11" s="11" t="s">
        <v>239</v>
      </c>
    </row>
    <row r="12" spans="1:14" x14ac:dyDescent="0.3">
      <c r="A12" s="4" t="s">
        <v>197</v>
      </c>
      <c r="B12" s="1" t="b">
        <v>1</v>
      </c>
      <c r="C12" s="12" t="s">
        <v>82</v>
      </c>
      <c r="D12" s="1" t="s">
        <v>83</v>
      </c>
      <c r="E12" s="1">
        <v>-1.23</v>
      </c>
      <c r="F12" s="1">
        <v>386.17246999999998</v>
      </c>
      <c r="G12" s="1">
        <v>387.17975000000001</v>
      </c>
      <c r="H12" s="1">
        <v>8.8840000000000003</v>
      </c>
      <c r="I12" s="1" t="s">
        <v>11</v>
      </c>
      <c r="J12" s="1">
        <v>80009254.296251893</v>
      </c>
      <c r="K12">
        <f t="shared" si="0"/>
        <v>2.2167890157280854E-2</v>
      </c>
      <c r="L12">
        <f t="shared" si="1"/>
        <v>2.2167890157280854</v>
      </c>
      <c r="M12" s="11" t="s">
        <v>239</v>
      </c>
    </row>
    <row r="13" spans="1:14" x14ac:dyDescent="0.3">
      <c r="A13" s="4" t="s">
        <v>188</v>
      </c>
      <c r="B13" s="1" t="b">
        <v>1</v>
      </c>
      <c r="C13" s="12" t="s">
        <v>62</v>
      </c>
      <c r="D13" s="1" t="s">
        <v>63</v>
      </c>
      <c r="E13" s="1">
        <v>-0.7</v>
      </c>
      <c r="F13" s="1">
        <v>252.17237</v>
      </c>
      <c r="G13" s="1">
        <v>253.17955000000001</v>
      </c>
      <c r="H13" s="1">
        <v>10.461</v>
      </c>
      <c r="I13" s="1" t="s">
        <v>11</v>
      </c>
      <c r="J13" s="1">
        <v>70627348.4075616</v>
      </c>
      <c r="K13">
        <f t="shared" si="0"/>
        <v>1.9568477613872412E-2</v>
      </c>
      <c r="L13">
        <f t="shared" si="1"/>
        <v>1.9568477613872413</v>
      </c>
      <c r="M13" s="11" t="s">
        <v>239</v>
      </c>
    </row>
    <row r="14" spans="1:14" x14ac:dyDescent="0.3">
      <c r="A14" s="4" t="s">
        <v>171</v>
      </c>
      <c r="B14" s="1" t="b">
        <v>1</v>
      </c>
      <c r="C14" s="9" t="s">
        <v>28</v>
      </c>
      <c r="D14" s="1" t="s">
        <v>29</v>
      </c>
      <c r="E14" s="1">
        <v>-0.79</v>
      </c>
      <c r="F14" s="1">
        <v>196.10979</v>
      </c>
      <c r="G14" s="1">
        <v>197.11707000000001</v>
      </c>
      <c r="H14" s="1">
        <v>4.6589999999999998</v>
      </c>
      <c r="I14" s="1" t="s">
        <v>11</v>
      </c>
      <c r="J14" s="1">
        <v>69136158.702609405</v>
      </c>
      <c r="K14">
        <f t="shared" si="0"/>
        <v>1.9155318787761506E-2</v>
      </c>
      <c r="L14">
        <f t="shared" si="1"/>
        <v>1.9155318787761506</v>
      </c>
      <c r="M14" s="11" t="s">
        <v>239</v>
      </c>
    </row>
    <row r="15" spans="1:14" x14ac:dyDescent="0.3">
      <c r="A15" s="4" t="s">
        <v>167</v>
      </c>
      <c r="B15" s="1" t="b">
        <v>1</v>
      </c>
      <c r="C15" s="12" t="s">
        <v>18</v>
      </c>
      <c r="D15" s="1" t="s">
        <v>19</v>
      </c>
      <c r="E15" s="1">
        <v>-0.74</v>
      </c>
      <c r="F15" s="1">
        <v>618.39157999999998</v>
      </c>
      <c r="G15" s="1">
        <v>619.39880000000005</v>
      </c>
      <c r="H15" s="1">
        <v>12.628</v>
      </c>
      <c r="I15" s="1" t="s">
        <v>11</v>
      </c>
      <c r="J15" s="1">
        <v>63979505.118025698</v>
      </c>
      <c r="K15">
        <f t="shared" si="0"/>
        <v>1.772658243410254E-2</v>
      </c>
      <c r="L15">
        <f t="shared" si="1"/>
        <v>1.772658243410254</v>
      </c>
      <c r="M15" s="11" t="s">
        <v>239</v>
      </c>
    </row>
    <row r="16" spans="1:14" s="14" customFormat="1" x14ac:dyDescent="0.3">
      <c r="A16" s="13" t="s">
        <v>186</v>
      </c>
      <c r="B16" s="6" t="b">
        <v>1</v>
      </c>
      <c r="C16" s="8" t="s">
        <v>58</v>
      </c>
      <c r="D16" s="6" t="s">
        <v>59</v>
      </c>
      <c r="E16" s="6">
        <v>-1.22</v>
      </c>
      <c r="F16" s="6">
        <v>194.11519000000001</v>
      </c>
      <c r="G16" s="6">
        <v>195.12248</v>
      </c>
      <c r="H16" s="6">
        <v>1.65</v>
      </c>
      <c r="I16" s="6" t="s">
        <v>11</v>
      </c>
      <c r="J16" s="6">
        <v>61629130.670551203</v>
      </c>
      <c r="K16" s="14">
        <f t="shared" si="0"/>
        <v>1.70753722330029E-2</v>
      </c>
      <c r="L16" s="14">
        <f t="shared" si="1"/>
        <v>1.7075372233002901</v>
      </c>
      <c r="M16" s="15" t="s">
        <v>240</v>
      </c>
      <c r="N16" s="14">
        <v>1.26</v>
      </c>
    </row>
    <row r="17" spans="1:14" x14ac:dyDescent="0.3">
      <c r="A17" s="4" t="s">
        <v>189</v>
      </c>
      <c r="B17" s="1" t="b">
        <v>1</v>
      </c>
      <c r="C17" s="1" t="s">
        <v>66</v>
      </c>
      <c r="D17" s="1" t="s">
        <v>67</v>
      </c>
      <c r="E17" s="1">
        <v>-0.9</v>
      </c>
      <c r="F17" s="1">
        <v>267.09651000000002</v>
      </c>
      <c r="G17" s="1">
        <v>268.10379</v>
      </c>
      <c r="H17" s="1">
        <v>0.73599999999999999</v>
      </c>
      <c r="I17" s="1" t="s">
        <v>11</v>
      </c>
      <c r="J17" s="1">
        <v>61477939.991270803</v>
      </c>
      <c r="K17">
        <f t="shared" si="0"/>
        <v>1.7033482349131684E-2</v>
      </c>
      <c r="L17">
        <f t="shared" si="1"/>
        <v>1.7033482349131686</v>
      </c>
      <c r="M17" s="11" t="s">
        <v>239</v>
      </c>
    </row>
    <row r="18" spans="1:14" s="14" customFormat="1" x14ac:dyDescent="0.3">
      <c r="A18" s="13" t="s">
        <v>208</v>
      </c>
      <c r="B18" s="6" t="b">
        <v>1</v>
      </c>
      <c r="C18" s="8" t="s">
        <v>104</v>
      </c>
      <c r="D18" s="6" t="s">
        <v>105</v>
      </c>
      <c r="E18" s="6">
        <v>-1</v>
      </c>
      <c r="F18" s="6">
        <v>318.03724999999997</v>
      </c>
      <c r="G18" s="6">
        <v>319.04453000000001</v>
      </c>
      <c r="H18" s="6">
        <v>4.0439999999999996</v>
      </c>
      <c r="I18" s="6" t="s">
        <v>11</v>
      </c>
      <c r="J18" s="6">
        <v>61456524.154766001</v>
      </c>
      <c r="K18" s="14">
        <f t="shared" si="0"/>
        <v>1.7027548736633473E-2</v>
      </c>
      <c r="L18" s="14">
        <f t="shared" si="1"/>
        <v>1.7027548736633473</v>
      </c>
      <c r="M18" s="15" t="s">
        <v>240</v>
      </c>
      <c r="N18" s="14">
        <v>1.7</v>
      </c>
    </row>
    <row r="19" spans="1:14" x14ac:dyDescent="0.3">
      <c r="A19" s="4" t="s">
        <v>181</v>
      </c>
      <c r="B19" s="1" t="b">
        <v>1</v>
      </c>
      <c r="C19" s="12" t="s">
        <v>44</v>
      </c>
      <c r="D19" s="1" t="s">
        <v>45</v>
      </c>
      <c r="E19" s="1">
        <v>-0.95</v>
      </c>
      <c r="F19" s="1">
        <v>238.08144999999999</v>
      </c>
      <c r="G19" s="1">
        <v>239.08873</v>
      </c>
      <c r="H19" s="1">
        <v>3.859</v>
      </c>
      <c r="I19" s="1" t="s">
        <v>11</v>
      </c>
      <c r="J19" s="1">
        <v>61404601.218412898</v>
      </c>
      <c r="K19">
        <f t="shared" si="0"/>
        <v>1.7013162626428557E-2</v>
      </c>
      <c r="L19">
        <f t="shared" si="1"/>
        <v>1.7013162626428557</v>
      </c>
      <c r="M19" s="11" t="s">
        <v>239</v>
      </c>
    </row>
    <row r="20" spans="1:14" x14ac:dyDescent="0.3">
      <c r="A20" s="4" t="s">
        <v>219</v>
      </c>
      <c r="B20" s="1" t="b">
        <v>1</v>
      </c>
      <c r="C20" s="1" t="s">
        <v>126</v>
      </c>
      <c r="D20" s="1" t="s">
        <v>127</v>
      </c>
      <c r="E20" s="1">
        <v>-1.37</v>
      </c>
      <c r="F20" s="1">
        <v>148.01584</v>
      </c>
      <c r="G20" s="1">
        <v>149.02312000000001</v>
      </c>
      <c r="H20" s="1">
        <v>8.66</v>
      </c>
      <c r="I20" s="1" t="s">
        <v>11</v>
      </c>
      <c r="J20" s="1">
        <v>56428823.124971204</v>
      </c>
      <c r="K20">
        <f t="shared" si="0"/>
        <v>1.5634540825830334E-2</v>
      </c>
      <c r="L20">
        <f t="shared" si="1"/>
        <v>1.5634540825830334</v>
      </c>
      <c r="M20" s="11" t="s">
        <v>239</v>
      </c>
    </row>
    <row r="21" spans="1:14" ht="13.8" customHeight="1" x14ac:dyDescent="0.3">
      <c r="A21" s="4" t="s">
        <v>216</v>
      </c>
      <c r="B21" s="1" t="b">
        <v>1</v>
      </c>
      <c r="C21" s="12" t="s">
        <v>120</v>
      </c>
      <c r="D21" s="1" t="s">
        <v>121</v>
      </c>
      <c r="E21" s="1">
        <v>-0.43</v>
      </c>
      <c r="F21" s="1">
        <v>418.27175</v>
      </c>
      <c r="G21" s="1">
        <v>419.27902</v>
      </c>
      <c r="H21" s="1">
        <v>14.051</v>
      </c>
      <c r="I21" s="1" t="s">
        <v>11</v>
      </c>
      <c r="J21" s="1">
        <v>49834570.810947798</v>
      </c>
      <c r="K21">
        <f t="shared" si="0"/>
        <v>1.3807493914164344E-2</v>
      </c>
      <c r="L21">
        <f t="shared" si="1"/>
        <v>1.3807493914164344</v>
      </c>
      <c r="M21" s="11" t="s">
        <v>239</v>
      </c>
    </row>
    <row r="22" spans="1:14" s="14" customFormat="1" x14ac:dyDescent="0.3">
      <c r="A22" s="13" t="s">
        <v>187</v>
      </c>
      <c r="B22" s="6" t="b">
        <v>1</v>
      </c>
      <c r="C22" s="8" t="s">
        <v>60</v>
      </c>
      <c r="D22" s="6" t="s">
        <v>61</v>
      </c>
      <c r="E22" s="6">
        <v>-0.5</v>
      </c>
      <c r="F22" s="6">
        <v>143.07343</v>
      </c>
      <c r="G22" s="6">
        <v>144.08070000000001</v>
      </c>
      <c r="H22" s="6">
        <v>0.76600000000000001</v>
      </c>
      <c r="I22" s="6" t="s">
        <v>11</v>
      </c>
      <c r="J22" s="6">
        <v>45886560.767176703</v>
      </c>
      <c r="K22" s="14">
        <f t="shared" si="0"/>
        <v>1.271363228828166E-2</v>
      </c>
      <c r="L22" s="14">
        <f t="shared" si="1"/>
        <v>1.271363228828166</v>
      </c>
      <c r="M22" s="15" t="s">
        <v>240</v>
      </c>
      <c r="N22" s="14">
        <v>-1.41</v>
      </c>
    </row>
    <row r="23" spans="1:14" x14ac:dyDescent="0.3">
      <c r="A23" s="4" t="s">
        <v>170</v>
      </c>
      <c r="B23" s="1" t="b">
        <v>1</v>
      </c>
      <c r="C23" s="12" t="s">
        <v>34</v>
      </c>
      <c r="D23" s="1" t="s">
        <v>35</v>
      </c>
      <c r="E23" s="1">
        <v>-0.92</v>
      </c>
      <c r="F23" s="1">
        <v>176.04718</v>
      </c>
      <c r="G23" s="1">
        <v>177.05446000000001</v>
      </c>
      <c r="H23" s="1">
        <v>8.65</v>
      </c>
      <c r="I23" s="1" t="s">
        <v>11</v>
      </c>
      <c r="J23" s="1">
        <v>41629957.287510604</v>
      </c>
      <c r="K23">
        <f t="shared" si="0"/>
        <v>1.1534269735658071E-2</v>
      </c>
      <c r="L23">
        <f t="shared" si="1"/>
        <v>1.1534269735658071</v>
      </c>
      <c r="M23" s="11" t="s">
        <v>239</v>
      </c>
    </row>
    <row r="24" spans="1:14" s="14" customFormat="1" x14ac:dyDescent="0.3">
      <c r="A24" s="13" t="s">
        <v>227</v>
      </c>
      <c r="B24" s="6" t="b">
        <v>1</v>
      </c>
      <c r="C24" s="8" t="s">
        <v>140</v>
      </c>
      <c r="D24" s="6" t="s">
        <v>141</v>
      </c>
      <c r="E24" s="6">
        <v>-0.86</v>
      </c>
      <c r="F24" s="6">
        <v>396.37526000000003</v>
      </c>
      <c r="G24" s="6">
        <v>397.38254000000001</v>
      </c>
      <c r="H24" s="6">
        <v>17.117999999999999</v>
      </c>
      <c r="I24" s="6" t="s">
        <v>11</v>
      </c>
      <c r="J24" s="6">
        <v>40543715.124044798</v>
      </c>
      <c r="K24" s="14">
        <f t="shared" si="0"/>
        <v>1.1233308338433235E-2</v>
      </c>
      <c r="L24" s="14">
        <f t="shared" si="1"/>
        <v>1.1233308338433234</v>
      </c>
      <c r="M24" s="15" t="s">
        <v>240</v>
      </c>
      <c r="N24" s="14">
        <v>2.79</v>
      </c>
    </row>
    <row r="25" spans="1:14" x14ac:dyDescent="0.3">
      <c r="A25" s="4" t="s">
        <v>229</v>
      </c>
      <c r="B25" s="1" t="b">
        <v>1</v>
      </c>
      <c r="C25" s="1" t="s">
        <v>144</v>
      </c>
      <c r="D25" s="1" t="s">
        <v>145</v>
      </c>
      <c r="E25" s="1">
        <v>-1.33</v>
      </c>
      <c r="F25" s="1">
        <v>157.14645999999999</v>
      </c>
      <c r="G25" s="1">
        <v>158.15373</v>
      </c>
      <c r="H25" s="1">
        <v>7.7610000000000001</v>
      </c>
      <c r="I25" s="1" t="s">
        <v>11</v>
      </c>
      <c r="J25" s="1">
        <v>40496587.123030297</v>
      </c>
      <c r="K25">
        <f t="shared" si="0"/>
        <v>1.1220250744545992E-2</v>
      </c>
      <c r="L25">
        <f t="shared" si="1"/>
        <v>1.1220250744545992</v>
      </c>
      <c r="M25" s="11" t="s">
        <v>239</v>
      </c>
    </row>
    <row r="26" spans="1:14" x14ac:dyDescent="0.3">
      <c r="A26" s="4" t="s">
        <v>161</v>
      </c>
      <c r="B26" s="1" t="b">
        <v>1</v>
      </c>
      <c r="C26" s="16" t="s">
        <v>9</v>
      </c>
      <c r="D26" s="1" t="s">
        <v>10</v>
      </c>
      <c r="E26" s="1">
        <v>-0.94</v>
      </c>
      <c r="F26" s="1">
        <v>204.18761000000001</v>
      </c>
      <c r="G26" s="1">
        <v>205.19488999999999</v>
      </c>
      <c r="H26" s="1">
        <v>11.862</v>
      </c>
      <c r="I26" s="1" t="s">
        <v>11</v>
      </c>
      <c r="J26" s="1">
        <v>35764489.142123297</v>
      </c>
      <c r="K26">
        <f t="shared" si="0"/>
        <v>9.9091445584313306E-3</v>
      </c>
      <c r="L26">
        <f t="shared" si="1"/>
        <v>0.99091445584313309</v>
      </c>
    </row>
    <row r="27" spans="1:14" x14ac:dyDescent="0.3">
      <c r="A27" s="4" t="s">
        <v>162</v>
      </c>
      <c r="B27" s="1" t="b">
        <v>1</v>
      </c>
      <c r="C27" s="16" t="s">
        <v>14</v>
      </c>
      <c r="D27" s="1" t="s">
        <v>15</v>
      </c>
      <c r="E27" s="1">
        <v>-1.1599999999999999</v>
      </c>
      <c r="F27" s="1">
        <v>454.34417000000002</v>
      </c>
      <c r="G27" s="1">
        <v>455.35144000000003</v>
      </c>
      <c r="H27" s="1">
        <v>10.686999999999999</v>
      </c>
      <c r="I27" s="1" t="s">
        <v>11</v>
      </c>
      <c r="J27" s="1">
        <v>35404966.470338903</v>
      </c>
      <c r="K27">
        <f t="shared" si="0"/>
        <v>9.8095328426708213E-3</v>
      </c>
      <c r="L27">
        <f t="shared" si="1"/>
        <v>0.98095328426708217</v>
      </c>
    </row>
    <row r="28" spans="1:14" x14ac:dyDescent="0.3">
      <c r="A28" s="4" t="s">
        <v>174</v>
      </c>
      <c r="B28" s="1" t="b">
        <v>1</v>
      </c>
      <c r="C28" s="16" t="s">
        <v>26</v>
      </c>
      <c r="D28" s="1" t="s">
        <v>27</v>
      </c>
      <c r="E28" s="1">
        <v>-1.01</v>
      </c>
      <c r="F28" s="1">
        <v>495.33199000000002</v>
      </c>
      <c r="G28" s="1">
        <v>496.33926000000002</v>
      </c>
      <c r="H28" s="1">
        <v>10.802</v>
      </c>
      <c r="I28" s="1" t="s">
        <v>11</v>
      </c>
      <c r="J28" s="1">
        <v>31852792.966828801</v>
      </c>
      <c r="K28">
        <f t="shared" si="0"/>
        <v>8.8253442917583507E-3</v>
      </c>
      <c r="L28">
        <f t="shared" si="1"/>
        <v>0.88253442917583502</v>
      </c>
    </row>
    <row r="29" spans="1:14" x14ac:dyDescent="0.3">
      <c r="A29" s="4" t="s">
        <v>202</v>
      </c>
      <c r="B29" s="1" t="b">
        <v>1</v>
      </c>
      <c r="C29" s="16" t="s">
        <v>92</v>
      </c>
      <c r="D29" s="1" t="s">
        <v>93</v>
      </c>
      <c r="E29" s="1">
        <v>-0.62</v>
      </c>
      <c r="F29" s="1">
        <v>311.31862000000001</v>
      </c>
      <c r="G29" s="1">
        <v>312.32589999999999</v>
      </c>
      <c r="H29" s="1">
        <v>15.23</v>
      </c>
      <c r="I29" s="1" t="s">
        <v>11</v>
      </c>
      <c r="J29" s="1">
        <v>31177015.363429099</v>
      </c>
      <c r="K29">
        <f t="shared" si="0"/>
        <v>8.6381089048686507E-3</v>
      </c>
      <c r="L29">
        <f t="shared" si="1"/>
        <v>0.8638108904868651</v>
      </c>
    </row>
    <row r="30" spans="1:14" x14ac:dyDescent="0.3">
      <c r="A30" s="4" t="s">
        <v>214</v>
      </c>
      <c r="B30" s="1" t="b">
        <v>1</v>
      </c>
      <c r="C30" s="16" t="s">
        <v>116</v>
      </c>
      <c r="D30" s="1" t="s">
        <v>117</v>
      </c>
      <c r="E30" s="1">
        <v>-0.89</v>
      </c>
      <c r="F30" s="1">
        <v>224.14104</v>
      </c>
      <c r="G30" s="1">
        <v>225.14832999999999</v>
      </c>
      <c r="H30" s="1">
        <v>5.0659999999999998</v>
      </c>
      <c r="I30" s="1" t="s">
        <v>11</v>
      </c>
      <c r="J30" s="1">
        <v>28680472.619011499</v>
      </c>
      <c r="K30">
        <f t="shared" si="0"/>
        <v>7.9464003541766786E-3</v>
      </c>
      <c r="L30">
        <f t="shared" si="1"/>
        <v>0.79464003541766781</v>
      </c>
    </row>
    <row r="31" spans="1:14" x14ac:dyDescent="0.3">
      <c r="A31" s="4" t="s">
        <v>163</v>
      </c>
      <c r="B31" s="1" t="b">
        <v>1</v>
      </c>
      <c r="C31" s="16" t="s">
        <v>20</v>
      </c>
      <c r="D31" s="1" t="s">
        <v>21</v>
      </c>
      <c r="E31" s="1">
        <v>-1.18</v>
      </c>
      <c r="F31" s="1">
        <v>225.11510000000001</v>
      </c>
      <c r="G31" s="1">
        <v>226.12237999999999</v>
      </c>
      <c r="H31" s="1">
        <v>8.8580000000000005</v>
      </c>
      <c r="I31" s="1" t="s">
        <v>11</v>
      </c>
      <c r="J31" s="1">
        <v>28202463.782421999</v>
      </c>
      <c r="K31">
        <f t="shared" si="0"/>
        <v>7.8139600823989921E-3</v>
      </c>
      <c r="L31">
        <f t="shared" si="1"/>
        <v>0.78139600823989919</v>
      </c>
    </row>
    <row r="32" spans="1:14" x14ac:dyDescent="0.3">
      <c r="A32" s="4" t="s">
        <v>205</v>
      </c>
      <c r="B32" s="1" t="b">
        <v>1</v>
      </c>
      <c r="C32" s="16" t="s">
        <v>94</v>
      </c>
      <c r="D32" s="1" t="s">
        <v>95</v>
      </c>
      <c r="E32" s="1">
        <v>-0.82</v>
      </c>
      <c r="F32" s="1">
        <v>165.07884000000001</v>
      </c>
      <c r="G32" s="1">
        <v>166.08611999999999</v>
      </c>
      <c r="H32" s="1">
        <v>1.4279999999999999</v>
      </c>
      <c r="I32" s="1" t="s">
        <v>11</v>
      </c>
      <c r="J32" s="1">
        <v>26499118.4409195</v>
      </c>
      <c r="K32">
        <f t="shared" si="0"/>
        <v>7.3420200204340315E-3</v>
      </c>
      <c r="L32">
        <f t="shared" si="1"/>
        <v>0.73420200204340313</v>
      </c>
    </row>
    <row r="33" spans="1:12" x14ac:dyDescent="0.3">
      <c r="A33" s="4" t="s">
        <v>222</v>
      </c>
      <c r="B33" s="1" t="b">
        <v>1</v>
      </c>
      <c r="C33" s="16" t="s">
        <v>132</v>
      </c>
      <c r="D33" s="1" t="s">
        <v>133</v>
      </c>
      <c r="E33" s="1">
        <v>-0.86</v>
      </c>
      <c r="F33" s="1">
        <v>220.15736999999999</v>
      </c>
      <c r="G33" s="1">
        <v>221.16467</v>
      </c>
      <c r="H33" s="1">
        <v>6.508</v>
      </c>
      <c r="I33" s="1" t="s">
        <v>11</v>
      </c>
      <c r="J33" s="1">
        <v>22834333.511745699</v>
      </c>
      <c r="K33">
        <f t="shared" si="0"/>
        <v>6.3266306073647373E-3</v>
      </c>
      <c r="L33">
        <f t="shared" si="1"/>
        <v>0.63266306073647371</v>
      </c>
    </row>
    <row r="34" spans="1:12" x14ac:dyDescent="0.3">
      <c r="A34" s="4" t="s">
        <v>213</v>
      </c>
      <c r="B34" s="1" t="b">
        <v>1</v>
      </c>
      <c r="C34" s="16" t="s">
        <v>114</v>
      </c>
      <c r="D34" s="1" t="s">
        <v>115</v>
      </c>
      <c r="E34" s="1">
        <v>-0.96</v>
      </c>
      <c r="F34" s="1">
        <v>218.16686000000001</v>
      </c>
      <c r="G34" s="1">
        <v>219.17412999999999</v>
      </c>
      <c r="H34" s="1">
        <v>7.3360000000000003</v>
      </c>
      <c r="I34" s="1" t="s">
        <v>11</v>
      </c>
      <c r="J34" s="1">
        <v>22460418.086531501</v>
      </c>
      <c r="K34">
        <f t="shared" si="0"/>
        <v>6.2230311406884231E-3</v>
      </c>
      <c r="L34">
        <f t="shared" si="1"/>
        <v>0.62230311406884231</v>
      </c>
    </row>
    <row r="35" spans="1:12" x14ac:dyDescent="0.3">
      <c r="A35" s="4" t="s">
        <v>164</v>
      </c>
      <c r="B35" s="1" t="b">
        <v>1</v>
      </c>
      <c r="C35" s="16" t="s">
        <v>12</v>
      </c>
      <c r="D35" s="1" t="s">
        <v>13</v>
      </c>
      <c r="E35" s="1">
        <v>-1.0900000000000001</v>
      </c>
      <c r="F35" s="1">
        <v>470.33909999999997</v>
      </c>
      <c r="G35" s="1">
        <v>471.34636999999998</v>
      </c>
      <c r="H35" s="1">
        <v>8.99</v>
      </c>
      <c r="I35" s="1" t="s">
        <v>11</v>
      </c>
      <c r="J35" s="1">
        <v>22319782.299236</v>
      </c>
      <c r="K35">
        <f t="shared" si="0"/>
        <v>6.1840656646022967E-3</v>
      </c>
      <c r="L35">
        <f t="shared" si="1"/>
        <v>0.61840656646022962</v>
      </c>
    </row>
    <row r="36" spans="1:12" x14ac:dyDescent="0.3">
      <c r="A36" s="4" t="s">
        <v>190</v>
      </c>
      <c r="B36" s="1" t="b">
        <v>1</v>
      </c>
      <c r="C36" s="16" t="s">
        <v>68</v>
      </c>
      <c r="D36" s="1" t="s">
        <v>69</v>
      </c>
      <c r="E36" s="1">
        <v>-0.92</v>
      </c>
      <c r="F36" s="1">
        <v>351.31340999999998</v>
      </c>
      <c r="G36" s="1">
        <v>352.32067999999998</v>
      </c>
      <c r="H36" s="1">
        <v>12.904999999999999</v>
      </c>
      <c r="I36" s="1" t="s">
        <v>11</v>
      </c>
      <c r="J36" s="1">
        <v>22141303.581734199</v>
      </c>
      <c r="K36">
        <f t="shared" si="0"/>
        <v>6.1346151774081216E-3</v>
      </c>
      <c r="L36">
        <f t="shared" si="1"/>
        <v>0.61346151774081215</v>
      </c>
    </row>
    <row r="37" spans="1:12" x14ac:dyDescent="0.3">
      <c r="A37" s="4" t="s">
        <v>224</v>
      </c>
      <c r="B37" s="1" t="b">
        <v>1</v>
      </c>
      <c r="C37" s="16" t="s">
        <v>160</v>
      </c>
      <c r="D37" s="1" t="s">
        <v>159</v>
      </c>
      <c r="E37" s="1">
        <v>-0.84</v>
      </c>
      <c r="F37" s="1">
        <v>448.10019</v>
      </c>
      <c r="G37" s="1">
        <v>449.10746</v>
      </c>
      <c r="H37" s="1">
        <v>4.6399999999999997</v>
      </c>
      <c r="I37" s="1" t="s">
        <v>11</v>
      </c>
      <c r="J37" s="1">
        <v>21456321.0588344</v>
      </c>
      <c r="K37">
        <f t="shared" si="0"/>
        <v>5.9448294149877469E-3</v>
      </c>
      <c r="L37">
        <f t="shared" si="1"/>
        <v>0.59448294149877468</v>
      </c>
    </row>
    <row r="38" spans="1:12" x14ac:dyDescent="0.3">
      <c r="A38" s="4" t="s">
        <v>200</v>
      </c>
      <c r="B38" s="1" t="b">
        <v>1</v>
      </c>
      <c r="C38" s="16" t="s">
        <v>88</v>
      </c>
      <c r="D38" s="1" t="s">
        <v>89</v>
      </c>
      <c r="E38" s="1">
        <v>-0.83</v>
      </c>
      <c r="F38" s="1">
        <v>241.27674999999999</v>
      </c>
      <c r="G38" s="1">
        <v>242.28403</v>
      </c>
      <c r="H38" s="1">
        <v>9.6029999999999998</v>
      </c>
      <c r="I38" s="1" t="s">
        <v>11</v>
      </c>
      <c r="J38" s="1">
        <v>21277006.9657255</v>
      </c>
      <c r="K38">
        <f t="shared" si="0"/>
        <v>5.8951474731342183E-3</v>
      </c>
      <c r="L38">
        <f t="shared" si="1"/>
        <v>0.58951474731342179</v>
      </c>
    </row>
    <row r="39" spans="1:12" x14ac:dyDescent="0.3">
      <c r="A39" s="4" t="s">
        <v>215</v>
      </c>
      <c r="B39" s="1" t="b">
        <v>1</v>
      </c>
      <c r="C39" s="16" t="s">
        <v>118</v>
      </c>
      <c r="D39" s="1" t="s">
        <v>119</v>
      </c>
      <c r="E39" s="1">
        <v>-1.01</v>
      </c>
      <c r="F39" s="1">
        <v>488.34967999999998</v>
      </c>
      <c r="G39" s="1">
        <v>489.3569</v>
      </c>
      <c r="H39" s="1">
        <v>8.9949999999999992</v>
      </c>
      <c r="I39" s="1" t="s">
        <v>11</v>
      </c>
      <c r="J39" s="1">
        <v>20715659.660933401</v>
      </c>
      <c r="K39">
        <f t="shared" si="0"/>
        <v>5.7396168973005701E-3</v>
      </c>
      <c r="L39">
        <f t="shared" si="1"/>
        <v>0.57396168973005701</v>
      </c>
    </row>
    <row r="40" spans="1:12" x14ac:dyDescent="0.3">
      <c r="A40" s="4" t="s">
        <v>194</v>
      </c>
      <c r="B40" s="1" t="b">
        <v>1</v>
      </c>
      <c r="C40" s="16" t="s">
        <v>76</v>
      </c>
      <c r="D40" s="1" t="s">
        <v>77</v>
      </c>
      <c r="E40" s="1">
        <v>-1.1200000000000001</v>
      </c>
      <c r="F40" s="1">
        <v>342.28786000000002</v>
      </c>
      <c r="G40" s="1">
        <v>343.29514</v>
      </c>
      <c r="H40" s="1">
        <v>8.2579999999999991</v>
      </c>
      <c r="I40" s="1" t="s">
        <v>11</v>
      </c>
      <c r="J40" s="1">
        <v>19791267.206698701</v>
      </c>
      <c r="K40">
        <f t="shared" si="0"/>
        <v>5.4834986448816861E-3</v>
      </c>
      <c r="L40">
        <f t="shared" si="1"/>
        <v>0.54834986448816858</v>
      </c>
    </row>
    <row r="41" spans="1:12" x14ac:dyDescent="0.3">
      <c r="A41" s="4" t="s">
        <v>225</v>
      </c>
      <c r="B41" s="1" t="b">
        <v>1</v>
      </c>
      <c r="C41" s="16" t="s">
        <v>136</v>
      </c>
      <c r="D41" s="1" t="s">
        <v>137</v>
      </c>
      <c r="E41" s="1">
        <v>-0.93</v>
      </c>
      <c r="F41" s="1">
        <v>299.28215</v>
      </c>
      <c r="G41" s="1">
        <v>300.28942999999998</v>
      </c>
      <c r="H41" s="1">
        <v>10.532999999999999</v>
      </c>
      <c r="I41" s="1" t="s">
        <v>11</v>
      </c>
      <c r="J41" s="1">
        <v>19470623.364169098</v>
      </c>
      <c r="K41">
        <f t="shared" si="0"/>
        <v>5.3946589532319457E-3</v>
      </c>
      <c r="L41">
        <f t="shared" si="1"/>
        <v>0.53946589532319456</v>
      </c>
    </row>
    <row r="42" spans="1:12" x14ac:dyDescent="0.3">
      <c r="A42" s="4" t="s">
        <v>221</v>
      </c>
      <c r="B42" s="1" t="b">
        <v>1</v>
      </c>
      <c r="C42" s="16" t="s">
        <v>130</v>
      </c>
      <c r="D42" s="1" t="s">
        <v>131</v>
      </c>
      <c r="E42" s="1">
        <v>-1.1299999999999999</v>
      </c>
      <c r="F42" s="1">
        <v>335.31844000000001</v>
      </c>
      <c r="G42" s="1">
        <v>336.32571000000002</v>
      </c>
      <c r="H42" s="1">
        <v>12.432</v>
      </c>
      <c r="I42" s="1" t="s">
        <v>11</v>
      </c>
      <c r="J42" s="1">
        <v>18672966.541044202</v>
      </c>
      <c r="K42">
        <f t="shared" si="0"/>
        <v>5.1736549082152848E-3</v>
      </c>
      <c r="L42">
        <f t="shared" si="1"/>
        <v>0.5173654908215285</v>
      </c>
    </row>
    <row r="43" spans="1:12" x14ac:dyDescent="0.3">
      <c r="A43" s="4" t="s">
        <v>191</v>
      </c>
      <c r="B43" s="1" t="b">
        <v>1</v>
      </c>
      <c r="C43" s="16" t="s">
        <v>70</v>
      </c>
      <c r="D43" s="1" t="s">
        <v>71</v>
      </c>
      <c r="E43" s="1">
        <v>-1.17</v>
      </c>
      <c r="F43" s="1">
        <v>298.06851999999998</v>
      </c>
      <c r="G43" s="1">
        <v>299.07580999999999</v>
      </c>
      <c r="H43" s="1">
        <v>5.0570000000000004</v>
      </c>
      <c r="I43" s="1" t="s">
        <v>11</v>
      </c>
      <c r="J43" s="1">
        <v>17756228.5717838</v>
      </c>
      <c r="K43">
        <f t="shared" si="0"/>
        <v>4.9196574577412919E-3</v>
      </c>
      <c r="L43">
        <f t="shared" si="1"/>
        <v>0.49196574577412922</v>
      </c>
    </row>
    <row r="44" spans="1:12" x14ac:dyDescent="0.3">
      <c r="A44" s="4" t="s">
        <v>175</v>
      </c>
      <c r="B44" s="1" t="b">
        <v>1</v>
      </c>
      <c r="C44" s="16" t="s">
        <v>42</v>
      </c>
      <c r="D44" s="1" t="s">
        <v>43</v>
      </c>
      <c r="E44" s="1">
        <v>-0.74</v>
      </c>
      <c r="F44" s="1">
        <v>378.14400000000001</v>
      </c>
      <c r="G44" s="1">
        <v>379.15127999999999</v>
      </c>
      <c r="H44" s="1">
        <v>10.199999999999999</v>
      </c>
      <c r="I44" s="1" t="s">
        <v>11</v>
      </c>
      <c r="J44" s="1">
        <v>17500259.4470203</v>
      </c>
      <c r="K44">
        <f t="shared" si="0"/>
        <v>4.8487369687138324E-3</v>
      </c>
      <c r="L44">
        <f t="shared" si="1"/>
        <v>0.48487369687138326</v>
      </c>
    </row>
    <row r="45" spans="1:12" x14ac:dyDescent="0.3">
      <c r="A45" s="4" t="s">
        <v>201</v>
      </c>
      <c r="B45" s="1" t="b">
        <v>1</v>
      </c>
      <c r="C45" s="16" t="s">
        <v>90</v>
      </c>
      <c r="D45" s="1" t="s">
        <v>91</v>
      </c>
      <c r="E45" s="1">
        <v>-1.1200000000000001</v>
      </c>
      <c r="F45" s="1">
        <v>154.06281999999999</v>
      </c>
      <c r="G45" s="1">
        <v>155.0701</v>
      </c>
      <c r="H45" s="1">
        <v>4.4980000000000002</v>
      </c>
      <c r="I45" s="1" t="s">
        <v>11</v>
      </c>
      <c r="J45" s="1">
        <v>17275045.224821601</v>
      </c>
      <c r="K45">
        <f t="shared" si="0"/>
        <v>4.7863376352433283E-3</v>
      </c>
      <c r="L45">
        <f t="shared" si="1"/>
        <v>0.47863376352433284</v>
      </c>
    </row>
    <row r="46" spans="1:12" x14ac:dyDescent="0.3">
      <c r="A46" s="4" t="s">
        <v>204</v>
      </c>
      <c r="B46" s="1" t="b">
        <v>1</v>
      </c>
      <c r="C46" s="16" t="s">
        <v>98</v>
      </c>
      <c r="D46" s="1" t="s">
        <v>99</v>
      </c>
      <c r="E46" s="1">
        <v>-1</v>
      </c>
      <c r="F46" s="1">
        <v>197.17777000000001</v>
      </c>
      <c r="G46" s="1">
        <v>198.18503999999999</v>
      </c>
      <c r="H46" s="1">
        <v>7.6970000000000001</v>
      </c>
      <c r="I46" s="1" t="s">
        <v>11</v>
      </c>
      <c r="J46" s="1">
        <v>16103923.377164399</v>
      </c>
      <c r="K46">
        <f t="shared" si="0"/>
        <v>4.4618589145252316E-3</v>
      </c>
      <c r="L46">
        <f t="shared" si="1"/>
        <v>0.44618589145252313</v>
      </c>
    </row>
    <row r="47" spans="1:12" x14ac:dyDescent="0.3">
      <c r="A47" s="4" t="s">
        <v>223</v>
      </c>
      <c r="B47" s="1" t="b">
        <v>1</v>
      </c>
      <c r="C47" s="16" t="s">
        <v>134</v>
      </c>
      <c r="D47" s="1" t="s">
        <v>135</v>
      </c>
      <c r="E47" s="1">
        <v>-0.82</v>
      </c>
      <c r="F47" s="1">
        <v>302.04241000000002</v>
      </c>
      <c r="G47" s="1">
        <v>303.04968000000002</v>
      </c>
      <c r="H47" s="1">
        <v>4.6779999999999999</v>
      </c>
      <c r="I47" s="1" t="s">
        <v>11</v>
      </c>
      <c r="J47" s="1">
        <v>15941448.373056499</v>
      </c>
      <c r="K47">
        <f t="shared" si="0"/>
        <v>4.4168425214086123E-3</v>
      </c>
      <c r="L47">
        <f t="shared" si="1"/>
        <v>0.44168425214086121</v>
      </c>
    </row>
    <row r="48" spans="1:12" x14ac:dyDescent="0.3">
      <c r="A48" s="4" t="s">
        <v>199</v>
      </c>
      <c r="B48" s="1" t="b">
        <v>1</v>
      </c>
      <c r="C48" s="16" t="s">
        <v>86</v>
      </c>
      <c r="D48" s="1" t="s">
        <v>87</v>
      </c>
      <c r="E48" s="1">
        <v>-0.94</v>
      </c>
      <c r="F48" s="1">
        <v>453.28510999999997</v>
      </c>
      <c r="G48" s="1">
        <v>454.29239000000001</v>
      </c>
      <c r="H48" s="1">
        <v>10.234999999999999</v>
      </c>
      <c r="I48" s="1" t="s">
        <v>11</v>
      </c>
      <c r="J48" s="1">
        <v>15630170.5422964</v>
      </c>
      <c r="K48">
        <f t="shared" si="0"/>
        <v>4.330597838573094E-3</v>
      </c>
      <c r="L48">
        <f t="shared" si="1"/>
        <v>0.43305978385730942</v>
      </c>
    </row>
    <row r="49" spans="1:12" x14ac:dyDescent="0.3">
      <c r="A49" s="4" t="s">
        <v>178</v>
      </c>
      <c r="B49" s="1" t="b">
        <v>1</v>
      </c>
      <c r="C49" s="16" t="s">
        <v>40</v>
      </c>
      <c r="D49" s="1" t="s">
        <v>41</v>
      </c>
      <c r="E49" s="1">
        <v>-0.97</v>
      </c>
      <c r="F49" s="1">
        <v>184.14615000000001</v>
      </c>
      <c r="G49" s="1">
        <v>185.15342999999999</v>
      </c>
      <c r="H49" s="1">
        <v>12.036</v>
      </c>
      <c r="I49" s="1" t="s">
        <v>11</v>
      </c>
      <c r="J49" s="1">
        <v>15620916.790526601</v>
      </c>
      <c r="K49">
        <f t="shared" si="0"/>
        <v>4.3280339332526412E-3</v>
      </c>
      <c r="L49">
        <f t="shared" si="1"/>
        <v>0.43280339332526413</v>
      </c>
    </row>
    <row r="50" spans="1:12" x14ac:dyDescent="0.3">
      <c r="A50" s="4" t="s">
        <v>184</v>
      </c>
      <c r="B50" s="1" t="b">
        <v>1</v>
      </c>
      <c r="C50" s="16" t="s">
        <v>54</v>
      </c>
      <c r="D50" s="1" t="s">
        <v>55</v>
      </c>
      <c r="E50" s="1">
        <v>-3.51</v>
      </c>
      <c r="F50" s="1">
        <v>246.00503</v>
      </c>
      <c r="G50" s="1">
        <v>247.01230000000001</v>
      </c>
      <c r="H50" s="1">
        <v>1.7809999999999999</v>
      </c>
      <c r="I50" s="1" t="s">
        <v>11</v>
      </c>
      <c r="J50" s="1">
        <v>14320898.6682183</v>
      </c>
      <c r="K50">
        <f t="shared" si="0"/>
        <v>3.967842363023809E-3</v>
      </c>
      <c r="L50">
        <f t="shared" si="1"/>
        <v>0.39678423630238091</v>
      </c>
    </row>
    <row r="51" spans="1:12" x14ac:dyDescent="0.3">
      <c r="A51" s="4" t="s">
        <v>231</v>
      </c>
      <c r="B51" s="1" t="b">
        <v>1</v>
      </c>
      <c r="C51" s="16" t="s">
        <v>148</v>
      </c>
      <c r="D51" s="1" t="s">
        <v>149</v>
      </c>
      <c r="E51" s="1">
        <v>-0.86</v>
      </c>
      <c r="F51" s="1">
        <v>258.18288999999999</v>
      </c>
      <c r="G51" s="1">
        <v>259.19015999999999</v>
      </c>
      <c r="H51" s="1">
        <v>10.007999999999999</v>
      </c>
      <c r="I51" s="1" t="s">
        <v>11</v>
      </c>
      <c r="J51" s="1">
        <v>13789091.287644999</v>
      </c>
      <c r="K51">
        <f t="shared" si="0"/>
        <v>3.8204963128565536E-3</v>
      </c>
      <c r="L51">
        <f t="shared" si="1"/>
        <v>0.38204963128565539</v>
      </c>
    </row>
    <row r="52" spans="1:12" x14ac:dyDescent="0.3">
      <c r="A52" s="4" t="s">
        <v>235</v>
      </c>
      <c r="B52" s="1" t="b">
        <v>1</v>
      </c>
      <c r="C52" s="16" t="s">
        <v>156</v>
      </c>
      <c r="D52" s="1" t="s">
        <v>157</v>
      </c>
      <c r="E52" s="1">
        <v>-0.45</v>
      </c>
      <c r="F52" s="1">
        <v>784.43942000000004</v>
      </c>
      <c r="G52" s="1">
        <v>785.44665999999995</v>
      </c>
      <c r="H52" s="1">
        <v>14.244999999999999</v>
      </c>
      <c r="I52" s="1" t="s">
        <v>11</v>
      </c>
      <c r="J52" s="1">
        <v>13561175.483812099</v>
      </c>
      <c r="K52">
        <f t="shared" si="0"/>
        <v>3.7573484614121643E-3</v>
      </c>
      <c r="L52">
        <f t="shared" si="1"/>
        <v>0.37573484614121644</v>
      </c>
    </row>
    <row r="53" spans="1:12" x14ac:dyDescent="0.3">
      <c r="A53" s="4" t="s">
        <v>218</v>
      </c>
      <c r="B53" s="1" t="b">
        <v>1</v>
      </c>
      <c r="C53" s="16" t="s">
        <v>124</v>
      </c>
      <c r="D53" s="1" t="s">
        <v>125</v>
      </c>
      <c r="E53" s="1">
        <v>-0.84</v>
      </c>
      <c r="F53" s="1">
        <v>340.34508</v>
      </c>
      <c r="G53" s="1">
        <v>341.35235999999998</v>
      </c>
      <c r="H53" s="1">
        <v>10.614000000000001</v>
      </c>
      <c r="I53" s="1" t="s">
        <v>11</v>
      </c>
      <c r="J53" s="1">
        <v>13125084.2707233</v>
      </c>
      <c r="K53">
        <f t="shared" si="0"/>
        <v>3.6365221620629309E-3</v>
      </c>
      <c r="L53">
        <f t="shared" si="1"/>
        <v>0.36365221620629307</v>
      </c>
    </row>
    <row r="54" spans="1:12" x14ac:dyDescent="0.3">
      <c r="A54" s="4" t="s">
        <v>196</v>
      </c>
      <c r="B54" s="1" t="b">
        <v>1</v>
      </c>
      <c r="C54" s="16" t="s">
        <v>80</v>
      </c>
      <c r="D54" s="1" t="s">
        <v>81</v>
      </c>
      <c r="E54" s="1">
        <v>-0.9</v>
      </c>
      <c r="F54" s="1">
        <v>197.12027</v>
      </c>
      <c r="G54" s="1">
        <v>198.12755000000001</v>
      </c>
      <c r="H54" s="1">
        <v>4.37</v>
      </c>
      <c r="I54" s="1" t="s">
        <v>11</v>
      </c>
      <c r="J54" s="1">
        <v>12795645.764409</v>
      </c>
      <c r="K54">
        <f t="shared" si="0"/>
        <v>3.5452457630289736E-3</v>
      </c>
      <c r="L54">
        <f t="shared" si="1"/>
        <v>0.35452457630289735</v>
      </c>
    </row>
    <row r="55" spans="1:12" x14ac:dyDescent="0.3">
      <c r="A55" s="4" t="s">
        <v>211</v>
      </c>
      <c r="B55" s="1" t="b">
        <v>1</v>
      </c>
      <c r="C55" s="16" t="s">
        <v>108</v>
      </c>
      <c r="D55" s="1" t="s">
        <v>109</v>
      </c>
      <c r="E55" s="1">
        <v>-0.96</v>
      </c>
      <c r="F55" s="1">
        <v>173.06863999999999</v>
      </c>
      <c r="G55" s="1">
        <v>174.07593</v>
      </c>
      <c r="H55" s="1">
        <v>0.73899999999999999</v>
      </c>
      <c r="I55" s="1" t="s">
        <v>11</v>
      </c>
      <c r="J55" s="1">
        <v>12296467.6318863</v>
      </c>
      <c r="K55">
        <f t="shared" si="0"/>
        <v>3.40694018690516E-3</v>
      </c>
      <c r="L55">
        <f t="shared" si="1"/>
        <v>0.34069401869051602</v>
      </c>
    </row>
    <row r="56" spans="1:12" x14ac:dyDescent="0.3">
      <c r="A56" s="4" t="s">
        <v>172</v>
      </c>
      <c r="B56" s="1" t="b">
        <v>1</v>
      </c>
      <c r="C56" s="16" t="s">
        <v>30</v>
      </c>
      <c r="D56" s="1" t="s">
        <v>31</v>
      </c>
      <c r="E56" s="1">
        <v>-0.53</v>
      </c>
      <c r="F56" s="1">
        <v>322.25062000000003</v>
      </c>
      <c r="G56" s="1">
        <v>323.25790000000001</v>
      </c>
      <c r="H56" s="1">
        <v>13.625</v>
      </c>
      <c r="I56" s="1" t="s">
        <v>11</v>
      </c>
      <c r="J56" s="1">
        <v>12259012.1489799</v>
      </c>
      <c r="K56">
        <f t="shared" si="0"/>
        <v>3.3965625244939774E-3</v>
      </c>
      <c r="L56">
        <f t="shared" si="1"/>
        <v>0.33965625244939773</v>
      </c>
    </row>
    <row r="57" spans="1:12" x14ac:dyDescent="0.3">
      <c r="A57" s="4" t="s">
        <v>234</v>
      </c>
      <c r="B57" s="1" t="b">
        <v>1</v>
      </c>
      <c r="C57" s="16" t="s">
        <v>154</v>
      </c>
      <c r="D57" s="1" t="s">
        <v>155</v>
      </c>
      <c r="E57" s="1">
        <v>-0.7</v>
      </c>
      <c r="F57" s="1">
        <v>521.58959000000004</v>
      </c>
      <c r="G57" s="1">
        <v>522.59685999999999</v>
      </c>
      <c r="H57" s="1">
        <v>19.084</v>
      </c>
      <c r="I57" s="1" t="s">
        <v>11</v>
      </c>
      <c r="J57" s="1">
        <v>12084354.4972772</v>
      </c>
      <c r="K57">
        <f t="shared" si="0"/>
        <v>3.3481707269184379E-3</v>
      </c>
      <c r="L57">
        <f t="shared" si="1"/>
        <v>0.3348170726918438</v>
      </c>
    </row>
    <row r="58" spans="1:12" x14ac:dyDescent="0.3">
      <c r="A58" s="4" t="s">
        <v>195</v>
      </c>
      <c r="B58" s="1" t="b">
        <v>1</v>
      </c>
      <c r="C58" s="1" t="s">
        <v>78</v>
      </c>
      <c r="D58" s="1" t="s">
        <v>79</v>
      </c>
      <c r="E58" s="1">
        <v>-0.47</v>
      </c>
      <c r="F58" s="1">
        <v>612.47508000000005</v>
      </c>
      <c r="G58" s="1">
        <v>613.48235999999997</v>
      </c>
      <c r="H58" s="1">
        <v>14.641999999999999</v>
      </c>
      <c r="I58" s="1" t="s">
        <v>11</v>
      </c>
      <c r="J58" s="1">
        <v>11663509.8172449</v>
      </c>
      <c r="K58">
        <f t="shared" si="0"/>
        <v>3.2315687322830616E-3</v>
      </c>
      <c r="L58">
        <f t="shared" si="1"/>
        <v>0.32315687322830616</v>
      </c>
    </row>
    <row r="59" spans="1:12" x14ac:dyDescent="0.3">
      <c r="A59" s="4" t="s">
        <v>209</v>
      </c>
      <c r="B59" s="1" t="b">
        <v>1</v>
      </c>
      <c r="C59" s="1" t="s">
        <v>106</v>
      </c>
      <c r="D59" s="1" t="s">
        <v>107</v>
      </c>
      <c r="E59" s="1">
        <v>3.7</v>
      </c>
      <c r="F59" s="1">
        <v>327.13164999999998</v>
      </c>
      <c r="G59" s="1">
        <v>328.13891999999998</v>
      </c>
      <c r="H59" s="1">
        <v>1.3939999999999999</v>
      </c>
      <c r="I59" s="1" t="s">
        <v>11</v>
      </c>
      <c r="J59" s="1">
        <v>11588013.014920101</v>
      </c>
      <c r="K59">
        <f t="shared" si="0"/>
        <v>3.2106510917440656E-3</v>
      </c>
      <c r="L59">
        <f t="shared" si="1"/>
        <v>0.32106510917440656</v>
      </c>
    </row>
    <row r="60" spans="1:12" x14ac:dyDescent="0.3">
      <c r="A60" s="4" t="s">
        <v>168</v>
      </c>
      <c r="B60" s="1" t="b">
        <v>1</v>
      </c>
      <c r="C60" s="1" t="s">
        <v>22</v>
      </c>
      <c r="D60" s="1" t="s">
        <v>23</v>
      </c>
      <c r="E60" s="1">
        <v>-1.03</v>
      </c>
      <c r="F60" s="1">
        <v>426.38573000000002</v>
      </c>
      <c r="G60" s="1">
        <v>427.39301</v>
      </c>
      <c r="H60" s="1">
        <v>17.085999999999999</v>
      </c>
      <c r="I60" s="1" t="s">
        <v>11</v>
      </c>
      <c r="J60" s="1">
        <v>11200415.7661124</v>
      </c>
      <c r="K60">
        <f t="shared" si="0"/>
        <v>3.1032608490476547E-3</v>
      </c>
      <c r="L60">
        <f t="shared" si="1"/>
        <v>0.31032608490476549</v>
      </c>
    </row>
    <row r="61" spans="1:12" x14ac:dyDescent="0.3">
      <c r="A61" s="4" t="s">
        <v>179</v>
      </c>
      <c r="B61" s="1" t="b">
        <v>1</v>
      </c>
      <c r="C61" s="1" t="s">
        <v>46</v>
      </c>
      <c r="D61" s="1" t="s">
        <v>47</v>
      </c>
      <c r="E61" s="1">
        <v>-0.62</v>
      </c>
      <c r="F61" s="1">
        <v>288.09960000000001</v>
      </c>
      <c r="G61" s="1">
        <v>289.10687000000001</v>
      </c>
      <c r="H61" s="1">
        <v>6.0090000000000003</v>
      </c>
      <c r="I61" s="1" t="s">
        <v>11</v>
      </c>
      <c r="J61" s="1">
        <v>11011760.066877499</v>
      </c>
      <c r="K61">
        <f t="shared" si="0"/>
        <v>3.0509906603679907E-3</v>
      </c>
      <c r="L61">
        <f t="shared" si="1"/>
        <v>0.30509906603679909</v>
      </c>
    </row>
    <row r="62" spans="1:12" x14ac:dyDescent="0.3">
      <c r="A62" s="4" t="s">
        <v>233</v>
      </c>
      <c r="B62" s="1" t="b">
        <v>1</v>
      </c>
      <c r="C62" s="1" t="s">
        <v>152</v>
      </c>
      <c r="D62" s="1" t="s">
        <v>153</v>
      </c>
      <c r="E62" s="1">
        <v>-1.03</v>
      </c>
      <c r="F62" s="1">
        <v>190.13557</v>
      </c>
      <c r="G62" s="1">
        <v>191.14285000000001</v>
      </c>
      <c r="H62" s="1">
        <v>6.2229999999999999</v>
      </c>
      <c r="I62" s="1" t="s">
        <v>11</v>
      </c>
      <c r="J62" s="1">
        <v>10501251.1588869</v>
      </c>
      <c r="K62">
        <f t="shared" si="0"/>
        <v>2.9095457050788733E-3</v>
      </c>
      <c r="L62">
        <f t="shared" si="1"/>
        <v>0.29095457050788731</v>
      </c>
    </row>
    <row r="63" spans="1:12" x14ac:dyDescent="0.3">
      <c r="A63" s="4" t="s">
        <v>212</v>
      </c>
      <c r="B63" s="1" t="b">
        <v>1</v>
      </c>
      <c r="C63" s="1" t="s">
        <v>110</v>
      </c>
      <c r="D63" s="1" t="s">
        <v>111</v>
      </c>
      <c r="E63" s="1">
        <v>-1</v>
      </c>
      <c r="F63" s="1">
        <v>256.25121000000001</v>
      </c>
      <c r="G63" s="1">
        <v>257.25848000000002</v>
      </c>
      <c r="H63" s="1">
        <v>6.8760000000000003</v>
      </c>
      <c r="I63" s="1" t="s">
        <v>11</v>
      </c>
      <c r="J63" s="1">
        <v>9476673.2224759199</v>
      </c>
      <c r="K63">
        <f t="shared" si="0"/>
        <v>2.6256694041220711E-3</v>
      </c>
      <c r="L63">
        <f t="shared" si="1"/>
        <v>0.26256694041220713</v>
      </c>
    </row>
    <row r="64" spans="1:12" x14ac:dyDescent="0.3">
      <c r="A64" s="4" t="s">
        <v>173</v>
      </c>
      <c r="B64" s="1" t="b">
        <v>1</v>
      </c>
      <c r="C64" s="1" t="s">
        <v>32</v>
      </c>
      <c r="D64" s="1" t="s">
        <v>33</v>
      </c>
      <c r="E64" s="1">
        <v>-1.2</v>
      </c>
      <c r="F64" s="1">
        <v>338.17252999999999</v>
      </c>
      <c r="G64" s="1">
        <v>339.17980999999997</v>
      </c>
      <c r="H64" s="1">
        <v>8.92</v>
      </c>
      <c r="I64" s="1" t="s">
        <v>11</v>
      </c>
      <c r="J64" s="1">
        <v>7118555.6186665799</v>
      </c>
      <c r="K64">
        <f t="shared" si="0"/>
        <v>1.9723138332072621E-3</v>
      </c>
      <c r="L64">
        <f t="shared" si="1"/>
        <v>0.19723138332072621</v>
      </c>
    </row>
    <row r="65" spans="1:12" x14ac:dyDescent="0.3">
      <c r="A65" s="4" t="s">
        <v>198</v>
      </c>
      <c r="B65" s="1" t="b">
        <v>1</v>
      </c>
      <c r="C65" s="1" t="s">
        <v>84</v>
      </c>
      <c r="D65" s="1" t="s">
        <v>85</v>
      </c>
      <c r="E65" s="1">
        <v>-1.46</v>
      </c>
      <c r="F65" s="1">
        <v>438.31274999999999</v>
      </c>
      <c r="G65" s="1">
        <v>439.32013000000001</v>
      </c>
      <c r="H65" s="1">
        <v>8.1120000000000001</v>
      </c>
      <c r="I65" s="1" t="s">
        <v>11</v>
      </c>
      <c r="J65" s="1">
        <v>6728343.25839609</v>
      </c>
      <c r="K65">
        <f t="shared" si="0"/>
        <v>1.8641990305313079E-3</v>
      </c>
      <c r="L65">
        <f t="shared" si="1"/>
        <v>0.1864199030531308</v>
      </c>
    </row>
    <row r="66" spans="1:12" x14ac:dyDescent="0.3">
      <c r="A66" s="4" t="s">
        <v>232</v>
      </c>
      <c r="B66" s="1" t="b">
        <v>1</v>
      </c>
      <c r="C66" s="1" t="s">
        <v>150</v>
      </c>
      <c r="D66" s="1" t="s">
        <v>151</v>
      </c>
      <c r="E66" s="1">
        <v>-1.04</v>
      </c>
      <c r="F66" s="1">
        <v>187.06313</v>
      </c>
      <c r="G66" s="1">
        <v>188.07040000000001</v>
      </c>
      <c r="H66" s="1">
        <v>2.1520000000000001</v>
      </c>
      <c r="I66" s="1" t="s">
        <v>11</v>
      </c>
      <c r="J66" s="1">
        <v>6429551.1758090602</v>
      </c>
      <c r="K66">
        <f t="shared" si="0"/>
        <v>1.7814137311941943E-3</v>
      </c>
      <c r="L66">
        <f t="shared" si="1"/>
        <v>0.17814137311941944</v>
      </c>
    </row>
    <row r="67" spans="1:12" x14ac:dyDescent="0.3">
      <c r="A67" s="4" t="s">
        <v>220</v>
      </c>
      <c r="B67" s="1" t="b">
        <v>1</v>
      </c>
      <c r="C67" s="1" t="s">
        <v>128</v>
      </c>
      <c r="D67" s="1" t="s">
        <v>129</v>
      </c>
      <c r="E67" s="1">
        <v>-1.47</v>
      </c>
      <c r="F67" s="1">
        <v>446.30257</v>
      </c>
      <c r="G67" s="1">
        <v>447.30984000000001</v>
      </c>
      <c r="H67" s="1">
        <v>15.656000000000001</v>
      </c>
      <c r="I67" s="1" t="s">
        <v>11</v>
      </c>
      <c r="J67" s="1">
        <v>5716516.2286057901</v>
      </c>
      <c r="K67">
        <f t="shared" si="0"/>
        <v>1.5838555796161573E-3</v>
      </c>
      <c r="L67">
        <f t="shared" si="1"/>
        <v>0.15838555796161571</v>
      </c>
    </row>
    <row r="68" spans="1:12" x14ac:dyDescent="0.3">
      <c r="A68" s="4" t="s">
        <v>192</v>
      </c>
      <c r="B68" s="1" t="b">
        <v>1</v>
      </c>
      <c r="C68" s="1" t="s">
        <v>72</v>
      </c>
      <c r="D68" s="1" t="s">
        <v>73</v>
      </c>
      <c r="E68" s="1">
        <v>-0.73</v>
      </c>
      <c r="F68" s="1">
        <v>192.15127000000001</v>
      </c>
      <c r="G68" s="1">
        <v>193.15853999999999</v>
      </c>
      <c r="H68" s="1">
        <v>6.0960000000000001</v>
      </c>
      <c r="I68" s="1" t="s">
        <v>11</v>
      </c>
      <c r="J68" s="1">
        <v>5608605.3757920796</v>
      </c>
      <c r="K68">
        <f t="shared" ref="K68:K76" si="2">J68/3609240831.15657</f>
        <v>1.5539570890853575E-3</v>
      </c>
      <c r="L68">
        <f t="shared" ref="L68:L76" si="3">K68*100</f>
        <v>0.15539570890853574</v>
      </c>
    </row>
    <row r="69" spans="1:12" x14ac:dyDescent="0.3">
      <c r="A69" s="4" t="s">
        <v>230</v>
      </c>
      <c r="B69" s="1" t="b">
        <v>1</v>
      </c>
      <c r="C69" s="1" t="s">
        <v>146</v>
      </c>
      <c r="D69" s="1" t="s">
        <v>147</v>
      </c>
      <c r="E69" s="1">
        <v>-0.24</v>
      </c>
      <c r="F69" s="1">
        <v>281.21427999999997</v>
      </c>
      <c r="G69" s="1">
        <v>282.22156000000001</v>
      </c>
      <c r="H69" s="1">
        <v>14.287000000000001</v>
      </c>
      <c r="I69" s="1" t="s">
        <v>11</v>
      </c>
      <c r="J69" s="1">
        <v>4595745.9260523003</v>
      </c>
      <c r="K69">
        <f t="shared" si="2"/>
        <v>1.2733275891095379E-3</v>
      </c>
      <c r="L69">
        <f t="shared" si="3"/>
        <v>0.1273327589109538</v>
      </c>
    </row>
    <row r="70" spans="1:12" x14ac:dyDescent="0.3">
      <c r="A70" s="4" t="s">
        <v>169</v>
      </c>
      <c r="B70" s="1" t="b">
        <v>1</v>
      </c>
      <c r="C70" s="1" t="s">
        <v>24</v>
      </c>
      <c r="D70" s="1" t="s">
        <v>25</v>
      </c>
      <c r="E70" s="1">
        <v>-0.31</v>
      </c>
      <c r="F70" s="1">
        <v>358.27314999999999</v>
      </c>
      <c r="G70" s="1">
        <v>359.28043000000002</v>
      </c>
      <c r="H70" s="1">
        <v>7.1260000000000003</v>
      </c>
      <c r="I70" s="1" t="s">
        <v>11</v>
      </c>
      <c r="J70" s="1">
        <v>2914696.68874546</v>
      </c>
      <c r="K70">
        <f t="shared" si="2"/>
        <v>8.0756503239808866E-4</v>
      </c>
      <c r="L70">
        <f t="shared" si="3"/>
        <v>8.0756503239808861E-2</v>
      </c>
    </row>
    <row r="71" spans="1:12" x14ac:dyDescent="0.3">
      <c r="A71" s="4" t="s">
        <v>183</v>
      </c>
      <c r="B71" s="1" t="b">
        <v>1</v>
      </c>
      <c r="C71" s="1" t="s">
        <v>50</v>
      </c>
      <c r="D71" s="1" t="s">
        <v>51</v>
      </c>
      <c r="E71" s="1">
        <v>-1.32</v>
      </c>
      <c r="F71" s="1">
        <v>211.13582</v>
      </c>
      <c r="G71" s="1">
        <v>212.1431</v>
      </c>
      <c r="H71" s="1">
        <v>6.492</v>
      </c>
      <c r="I71" s="1" t="s">
        <v>11</v>
      </c>
      <c r="J71" s="1">
        <v>2736102.9964708299</v>
      </c>
      <c r="K71">
        <f t="shared" si="2"/>
        <v>7.5808268953724933E-4</v>
      </c>
      <c r="L71">
        <f t="shared" si="3"/>
        <v>7.580826895372493E-2</v>
      </c>
    </row>
    <row r="72" spans="1:12" x14ac:dyDescent="0.3">
      <c r="A72" s="4" t="s">
        <v>165</v>
      </c>
      <c r="B72" s="1" t="b">
        <v>1</v>
      </c>
      <c r="C72" s="1" t="s">
        <v>16</v>
      </c>
      <c r="D72" s="1" t="s">
        <v>17</v>
      </c>
      <c r="E72" s="1">
        <v>-0.82</v>
      </c>
      <c r="F72" s="1">
        <v>162.05269000000001</v>
      </c>
      <c r="G72" s="1">
        <v>163.06003999999999</v>
      </c>
      <c r="H72" s="1">
        <v>1.0249999999999999</v>
      </c>
      <c r="I72" s="1" t="s">
        <v>11</v>
      </c>
      <c r="J72" s="1">
        <v>1891565.3028788201</v>
      </c>
      <c r="K72">
        <f t="shared" si="2"/>
        <v>5.2408952224799966E-4</v>
      </c>
      <c r="L72">
        <f t="shared" si="3"/>
        <v>5.2408952224799965E-2</v>
      </c>
    </row>
    <row r="73" spans="1:12" x14ac:dyDescent="0.3">
      <c r="A73" s="4" t="s">
        <v>166</v>
      </c>
      <c r="B73" s="1" t="b">
        <v>1</v>
      </c>
      <c r="C73" s="1" t="s">
        <v>64</v>
      </c>
      <c r="D73" s="1" t="s">
        <v>65</v>
      </c>
      <c r="E73" s="1">
        <v>-1.3</v>
      </c>
      <c r="F73" s="1">
        <v>128.95115000000001</v>
      </c>
      <c r="G73" s="1">
        <v>129.95842999999999</v>
      </c>
      <c r="H73" s="1">
        <v>20.347000000000001</v>
      </c>
      <c r="I73" s="1" t="s">
        <v>11</v>
      </c>
      <c r="J73" s="1">
        <v>1724520.8136336701</v>
      </c>
      <c r="K73">
        <f t="shared" si="2"/>
        <v>4.7780707752911373E-4</v>
      </c>
      <c r="L73">
        <f t="shared" si="3"/>
        <v>4.7780707752911371E-2</v>
      </c>
    </row>
    <row r="74" spans="1:12" x14ac:dyDescent="0.3">
      <c r="A74" s="4" t="s">
        <v>193</v>
      </c>
      <c r="B74" s="1" t="b">
        <v>1</v>
      </c>
      <c r="C74" s="1" t="s">
        <v>74</v>
      </c>
      <c r="D74" s="1" t="s">
        <v>75</v>
      </c>
      <c r="E74" s="1">
        <v>-2.83</v>
      </c>
      <c r="F74" s="1">
        <v>306.23975999999999</v>
      </c>
      <c r="G74" s="1">
        <v>307.24651999999998</v>
      </c>
      <c r="H74" s="1">
        <v>8.7360000000000007</v>
      </c>
      <c r="I74" s="1" t="s">
        <v>11</v>
      </c>
      <c r="J74" s="1">
        <v>1542450.7506695399</v>
      </c>
      <c r="K74">
        <f t="shared" si="2"/>
        <v>4.2736154854351087E-4</v>
      </c>
      <c r="L74">
        <f t="shared" si="3"/>
        <v>4.2736154854351088E-2</v>
      </c>
    </row>
    <row r="75" spans="1:12" x14ac:dyDescent="0.3">
      <c r="A75" s="4" t="s">
        <v>185</v>
      </c>
      <c r="B75" s="1" t="b">
        <v>1</v>
      </c>
      <c r="C75" s="1" t="s">
        <v>56</v>
      </c>
      <c r="D75" s="1" t="s">
        <v>57</v>
      </c>
      <c r="E75" s="1">
        <v>-2.94</v>
      </c>
      <c r="F75" s="1">
        <v>478.29298999999997</v>
      </c>
      <c r="G75" s="1">
        <v>479.30025999999998</v>
      </c>
      <c r="H75" s="1">
        <v>13.51</v>
      </c>
      <c r="I75" s="1" t="s">
        <v>11</v>
      </c>
      <c r="J75" s="1">
        <v>1471098.98863053</v>
      </c>
      <c r="K75">
        <f t="shared" si="2"/>
        <v>4.0759236012497424E-4</v>
      </c>
      <c r="L75">
        <f t="shared" si="3"/>
        <v>4.0759236012497424E-2</v>
      </c>
    </row>
    <row r="76" spans="1:12" x14ac:dyDescent="0.3">
      <c r="A76" s="4" t="s">
        <v>182</v>
      </c>
      <c r="B76" s="1" t="b">
        <v>1</v>
      </c>
      <c r="C76" s="1" t="s">
        <v>52</v>
      </c>
      <c r="D76" s="1" t="s">
        <v>53</v>
      </c>
      <c r="E76" s="1">
        <v>-4.6500000000000004</v>
      </c>
      <c r="F76" s="1">
        <v>666.16899000000001</v>
      </c>
      <c r="G76" s="1">
        <v>667.17627000000005</v>
      </c>
      <c r="H76" s="1">
        <v>0.18099999999999999</v>
      </c>
      <c r="I76" s="1" t="s">
        <v>11</v>
      </c>
      <c r="J76" s="1">
        <v>1308160.55134535</v>
      </c>
      <c r="K76">
        <f t="shared" si="2"/>
        <v>3.6244756516459834E-4</v>
      </c>
      <c r="L76">
        <f t="shared" si="3"/>
        <v>3.6244756516459836E-2</v>
      </c>
    </row>
    <row r="77" spans="1:12" x14ac:dyDescent="0.3">
      <c r="J77">
        <f>SUM(J2:J76)</f>
        <v>3609240831.1565685</v>
      </c>
    </row>
    <row r="79" spans="1:12" x14ac:dyDescent="0.3">
      <c r="J79" s="7">
        <v>360924083115657</v>
      </c>
    </row>
  </sheetData>
  <sortState xmlns:xlrd2="http://schemas.microsoft.com/office/spreadsheetml/2017/richdata2" ref="A2:J76">
    <sortCondition descending="1" ref="J1:J76"/>
  </sortState>
  <pageMargins left="0.2" right="0.25" top="0.75" bottom="0.75" header="0.3" footer="0.3"/>
  <pageSetup paperSize="9" scale="6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0F840-C9F7-4666-9684-B695C9AA3E51}">
  <dimension ref="B1"/>
  <sheetViews>
    <sheetView topLeftCell="A2" workbookViewId="0">
      <selection activeCell="D31" sqref="D31"/>
    </sheetView>
  </sheetViews>
  <sheetFormatPr defaultRowHeight="14.4" x14ac:dyDescent="0.3"/>
  <sheetData>
    <row r="1" spans="2:2" x14ac:dyDescent="0.3">
      <c r="B1" s="5" t="s">
        <v>236</v>
      </c>
    </row>
  </sheetData>
  <pageMargins left="0.2" right="0.2" top="0.75" bottom="0.75" header="0.3" footer="0.3"/>
  <pageSetup paperSize="9" scale="6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Compounds_urutan area_chemspide</vt:lpstr>
      <vt:lpstr>TIC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 Science</dc:creator>
  <dc:description>Exported from file Ekstrak_Salam.pdResult using</dc:description>
  <cp:lastModifiedBy>Nurlely APT</cp:lastModifiedBy>
  <cp:lastPrinted>2025-08-28T02:28:42Z</cp:lastPrinted>
  <dcterms:created xsi:type="dcterms:W3CDTF">2024-10-11T05:46:48Z</dcterms:created>
  <dcterms:modified xsi:type="dcterms:W3CDTF">2025-09-30T05:59:27Z</dcterms:modified>
</cp:coreProperties>
</file>